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5360" windowHeight="8310" tabRatio="892" activeTab="0"/>
  </bookViews>
  <sheets>
    <sheet name="現金收支概況表" sheetId="1" r:id="rId1"/>
    <sheet name="基金來源、用途及餘絀表" sheetId="2" r:id="rId2"/>
    <sheet name="現金流量決算表" sheetId="3" r:id="rId3"/>
    <sheet name="平衡表" sheetId="4" r:id="rId4"/>
    <sheet name="基金來源明細表" sheetId="5" r:id="rId5"/>
    <sheet name="基金用途明細表" sheetId="6" r:id="rId6"/>
    <sheet name="gg" sheetId="7" state="hidden" r:id="rId7"/>
  </sheets>
  <externalReferences>
    <externalReference r:id="rId10"/>
  </externalReferences>
  <definedNames>
    <definedName name="_xlnm.Print_Area" localSheetId="3">'平衡表'!$A$1:$E$27</definedName>
    <definedName name="_xlnm.Print_Area" localSheetId="5">'基金用途明細表'!$A$1:$E$105</definedName>
    <definedName name="_xlnm.Print_Area" localSheetId="4">'基金來源明細表'!$A$1:$E$24</definedName>
    <definedName name="_xlnm.Print_Area" localSheetId="0">'現金收支概況表'!$A$1:$E$69</definedName>
    <definedName name="_xlnm.Print_Area" localSheetId="2">'現金流量決算表'!$A$1:$C$23</definedName>
    <definedName name="_xlnm.Print_Titles" localSheetId="3">'平衡表'!$1:$4</definedName>
    <definedName name="_xlnm.Print_Titles" localSheetId="5">'基金用途明細表'!$1:$4</definedName>
    <definedName name="去年購建明細表">OFFSET(#REF!,0,0,COUNTA(#REF!),COUNTA(#REF!))</definedName>
  </definedNames>
  <calcPr fullCalcOnLoad="1"/>
</workbook>
</file>

<file path=xl/sharedStrings.xml><?xml version="1.0" encoding="utf-8"?>
<sst xmlns="http://schemas.openxmlformats.org/spreadsheetml/2006/main" count="381" uniqueCount="270">
  <si>
    <t>53011</t>
  </si>
  <si>
    <t>82B4</t>
  </si>
  <si>
    <t>82C1</t>
  </si>
  <si>
    <t>82D2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</si>
  <si>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</si>
  <si>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r>
      <t>占總資產</t>
    </r>
    <r>
      <rPr>
        <sz val="12"/>
        <rFont val="Times New Roman"/>
        <family val="1"/>
      </rPr>
      <t>%</t>
    </r>
  </si>
  <si>
    <t>流動資產</t>
  </si>
  <si>
    <t>其他資產</t>
  </si>
  <si>
    <t>負債</t>
  </si>
  <si>
    <t>流動負債</t>
  </si>
  <si>
    <t>其他負債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</si>
  <si>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</si>
  <si>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現金及約當現金之淨增（淨減－）</t>
  </si>
  <si>
    <t>期末現金及約當現金</t>
  </si>
  <si>
    <t>期初現金及約當現金</t>
  </si>
  <si>
    <t>本期賸餘（短絀－）</t>
  </si>
  <si>
    <t>調整非現金項目：</t>
  </si>
  <si>
    <t>流動資產淨減（淨增－）</t>
  </si>
  <si>
    <t>流動負債淨增（淨減－）</t>
  </si>
  <si>
    <t>短期投資</t>
  </si>
  <si>
    <t>現金</t>
  </si>
  <si>
    <t>預收款項</t>
  </si>
  <si>
    <t>基金來源</t>
  </si>
  <si>
    <t>購建資產計畫</t>
  </si>
  <si>
    <t>本期賸餘(短絀－)</t>
  </si>
  <si>
    <t>政府撥入收入</t>
  </si>
  <si>
    <t>教育訓練研習業務</t>
  </si>
  <si>
    <t>業務活動之現金流量</t>
  </si>
  <si>
    <t>其他活動之現金流量</t>
  </si>
  <si>
    <t>準備金</t>
  </si>
  <si>
    <t>基金餘額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</si>
  <si>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</si>
  <si>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教學收入</t>
  </si>
  <si>
    <t>財產收入</t>
  </si>
  <si>
    <t>政府撥入收入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</si>
  <si>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</si>
  <si>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教學研究及訓輔支出</t>
  </si>
  <si>
    <t>一般行政</t>
  </si>
  <si>
    <t>用人費用</t>
  </si>
  <si>
    <t>服務費用</t>
  </si>
  <si>
    <t>其他</t>
  </si>
  <si>
    <t>教學支出</t>
  </si>
  <si>
    <t>建教合作支出</t>
  </si>
  <si>
    <t>教育行政支出</t>
  </si>
  <si>
    <t>一般建築及設備</t>
  </si>
  <si>
    <t>興建校舍及教育體育設施</t>
  </si>
  <si>
    <t>行政管理</t>
  </si>
  <si>
    <t>學生公費及獎勵支出</t>
  </si>
  <si>
    <t>教學收入</t>
  </si>
  <si>
    <t>學雜費收入</t>
  </si>
  <si>
    <t>建教合作收入</t>
  </si>
  <si>
    <t>推廣教育收入</t>
  </si>
  <si>
    <t>財產收入</t>
  </si>
  <si>
    <t>財產處分收入</t>
  </si>
  <si>
    <t>租金收入</t>
  </si>
  <si>
    <t>利息收入</t>
  </si>
  <si>
    <t>市庫撥款收入</t>
  </si>
  <si>
    <t>政府其他撥入收入</t>
  </si>
  <si>
    <t>其他收入</t>
  </si>
  <si>
    <t>受贈收入</t>
  </si>
  <si>
    <t>雜項收入</t>
  </si>
  <si>
    <t>教學支出</t>
  </si>
  <si>
    <t>教學研究及訓輔支出</t>
  </si>
  <si>
    <t>推廣教育支出</t>
  </si>
  <si>
    <t>其他教學及活動支出</t>
  </si>
  <si>
    <t>教育業務發展管理</t>
  </si>
  <si>
    <t>教育統籌經費</t>
  </si>
  <si>
    <t>購建資產計畫</t>
  </si>
  <si>
    <t>一般行政</t>
  </si>
  <si>
    <t>基金用途</t>
  </si>
  <si>
    <t>合      計</t>
  </si>
  <si>
    <t>合    計</t>
  </si>
  <si>
    <t>材料及用品費</t>
  </si>
  <si>
    <t>租金.償債與利息</t>
  </si>
  <si>
    <t>會費.捐助.補助.分攤.救濟與交流活動費</t>
  </si>
  <si>
    <t>合      計</t>
  </si>
  <si>
    <t>資產</t>
  </si>
  <si>
    <t>其他資產淨減(淨增－)</t>
  </si>
  <si>
    <t>短期投資淨減(淨增－)</t>
  </si>
  <si>
    <t>其他負債淨增(淨減－)</t>
  </si>
  <si>
    <r>
      <t>占基金
用途</t>
    </r>
    <r>
      <rPr>
        <sz val="12"/>
        <rFont val="Times New Roman"/>
        <family val="1"/>
      </rPr>
      <t>%</t>
    </r>
  </si>
  <si>
    <r>
      <t>占基金
來源</t>
    </r>
    <r>
      <rPr>
        <sz val="12"/>
        <rFont val="Times New Roman"/>
        <family val="1"/>
      </rPr>
      <t>%</t>
    </r>
  </si>
  <si>
    <t>單位：新台幣元</t>
  </si>
  <si>
    <t>單位：新台幣元</t>
  </si>
  <si>
    <t>其他活動之淨現金流入（流出－）</t>
  </si>
  <si>
    <t>資產使用及權利金收入</t>
  </si>
  <si>
    <t>長期應收款項、貸墊款及準備金</t>
  </si>
  <si>
    <t>雜項負債</t>
  </si>
  <si>
    <t>應收款項</t>
  </si>
  <si>
    <t>預付款項</t>
  </si>
  <si>
    <t>應付款項</t>
  </si>
  <si>
    <t>業務活動之淨現金流入（流出－）</t>
  </si>
  <si>
    <t>累積餘額</t>
  </si>
  <si>
    <t>4301</t>
  </si>
  <si>
    <t>4302</t>
  </si>
  <si>
    <t>4303</t>
  </si>
  <si>
    <t>4502</t>
  </si>
  <si>
    <t>4503</t>
  </si>
  <si>
    <t>4504</t>
  </si>
  <si>
    <t>4602</t>
  </si>
  <si>
    <t>4609</t>
  </si>
  <si>
    <t>4901</t>
  </si>
  <si>
    <t>4909</t>
  </si>
  <si>
    <t>備註：(1)本年度信託代理與保證之或有資產或負債各有</t>
  </si>
  <si>
    <t>元</t>
  </si>
  <si>
    <t>平   衡   表</t>
  </si>
  <si>
    <t>53027</t>
  </si>
  <si>
    <t>53034</t>
  </si>
  <si>
    <t>53012</t>
  </si>
  <si>
    <t>53013</t>
  </si>
  <si>
    <t>53014</t>
  </si>
  <si>
    <t>53016</t>
  </si>
  <si>
    <t>53017</t>
  </si>
  <si>
    <t>53019</t>
  </si>
  <si>
    <t>53021</t>
  </si>
  <si>
    <t>53022</t>
  </si>
  <si>
    <t>53023</t>
  </si>
  <si>
    <t>53026</t>
  </si>
  <si>
    <t>53029</t>
  </si>
  <si>
    <t>53031</t>
  </si>
  <si>
    <t>53032</t>
  </si>
  <si>
    <t>53033</t>
  </si>
  <si>
    <t>53037</t>
  </si>
  <si>
    <t>53039</t>
  </si>
  <si>
    <t>53051</t>
  </si>
  <si>
    <t>53052</t>
  </si>
  <si>
    <t>53053</t>
  </si>
  <si>
    <t>53054</t>
  </si>
  <si>
    <t>53057</t>
  </si>
  <si>
    <t>53059</t>
  </si>
  <si>
    <t>53111</t>
  </si>
  <si>
    <t>53112</t>
  </si>
  <si>
    <t>53113</t>
  </si>
  <si>
    <t>53114</t>
  </si>
  <si>
    <t>53117</t>
  </si>
  <si>
    <t>53119</t>
  </si>
  <si>
    <t>53121</t>
  </si>
  <si>
    <t>53122</t>
  </si>
  <si>
    <t>53129</t>
  </si>
  <si>
    <t>58015</t>
  </si>
  <si>
    <t>58025</t>
  </si>
  <si>
    <t>59011</t>
  </si>
  <si>
    <t>59012</t>
  </si>
  <si>
    <t>59013</t>
  </si>
  <si>
    <t>59014</t>
  </si>
  <si>
    <t>59016</t>
  </si>
  <si>
    <t>59017</t>
  </si>
  <si>
    <t>59019</t>
  </si>
  <si>
    <t>53024</t>
  </si>
  <si>
    <t>短絀及賠償給付</t>
  </si>
  <si>
    <t>53018</t>
  </si>
  <si>
    <t>53056</t>
  </si>
  <si>
    <t>53028</t>
  </si>
  <si>
    <t>53038</t>
  </si>
  <si>
    <t>53036</t>
  </si>
  <si>
    <t>53058</t>
  </si>
  <si>
    <t>53116</t>
  </si>
  <si>
    <t>53118</t>
  </si>
  <si>
    <t>59018</t>
  </si>
  <si>
    <t>4501</t>
  </si>
  <si>
    <t>雜項資產</t>
  </si>
  <si>
    <t>53123</t>
  </si>
  <si>
    <t>53124</t>
  </si>
  <si>
    <t>53126</t>
  </si>
  <si>
    <t>53127</t>
  </si>
  <si>
    <t>53128</t>
  </si>
  <si>
    <t>111</t>
  </si>
  <si>
    <t>113</t>
  </si>
  <si>
    <t>115</t>
  </si>
  <si>
    <t>124</t>
  </si>
  <si>
    <t>131</t>
  </si>
  <si>
    <t>141</t>
  </si>
  <si>
    <t>212</t>
  </si>
  <si>
    <t>213</t>
  </si>
  <si>
    <t>221</t>
  </si>
  <si>
    <t>311</t>
  </si>
  <si>
    <t>　　　(2)上年度信託代理與保證之或有資產或負債各有</t>
  </si>
  <si>
    <t>增加投資、長期應收款項、貸墊款及準備金淨減(淨增－)</t>
  </si>
  <si>
    <t>其他項目之現金流出</t>
  </si>
  <si>
    <t>82Y1</t>
  </si>
  <si>
    <t>解繳市庫</t>
  </si>
  <si>
    <t>4105</t>
  </si>
  <si>
    <t>違規罰款收入</t>
  </si>
  <si>
    <t>徵收及依法分配收入</t>
  </si>
  <si>
    <t>購建固定.無形資產及非理財目的之長期投資</t>
  </si>
  <si>
    <t>53015</t>
  </si>
  <si>
    <t>53055</t>
  </si>
  <si>
    <t>53035</t>
  </si>
  <si>
    <t>53115</t>
  </si>
  <si>
    <t>59015</t>
  </si>
  <si>
    <t>59096</t>
  </si>
  <si>
    <t>解繳市庫</t>
  </si>
  <si>
    <t>基金來源、用途及餘絀表</t>
  </si>
  <si>
    <t>單位：新台幣元</t>
  </si>
  <si>
    <t>基 金 來 源 明 細 表</t>
  </si>
  <si>
    <t>基 金 用 途 明 細 表</t>
  </si>
  <si>
    <t>現金流量決算表</t>
  </si>
  <si>
    <t>稅捐及規費(強制費)</t>
  </si>
  <si>
    <t>53125</t>
  </si>
  <si>
    <t>期初基金餘額(短絀－)</t>
  </si>
  <si>
    <t>期末基金餘額(短絀－)</t>
  </si>
  <si>
    <t xml:space="preserve">    無形資產</t>
  </si>
  <si>
    <t xml:space="preserve">    雜項資產</t>
  </si>
  <si>
    <t>扣減不動產支出前現金餘絀</t>
  </si>
  <si>
    <t>購置不動產現金支出</t>
  </si>
  <si>
    <t xml:space="preserve">    土地</t>
  </si>
  <si>
    <t xml:space="preserve">    土地改良物</t>
  </si>
  <si>
    <t xml:space="preserve">    房屋及建築</t>
  </si>
  <si>
    <t xml:space="preserve">  購建中固定資產</t>
  </si>
  <si>
    <t>本期現金餘絀</t>
  </si>
  <si>
    <t xml:space="preserve">  加：上期購置固定資產保留數</t>
  </si>
  <si>
    <t xml:space="preserve">  減：本期購置固定資產保留數</t>
  </si>
  <si>
    <t xml:space="preserve">  減：指定用途之現金收入</t>
  </si>
  <si>
    <t>本期自由現金餘絀</t>
  </si>
  <si>
    <t xml:space="preserve">  現 金 收 支 概 況 表</t>
  </si>
  <si>
    <t>單位：新台幣元</t>
  </si>
  <si>
    <t>項                   目</t>
  </si>
  <si>
    <t>104年度</t>
  </si>
  <si>
    <t>占基金
來源%</t>
  </si>
  <si>
    <t>103年度</t>
  </si>
  <si>
    <t>經常門現金收入</t>
  </si>
  <si>
    <t>徵收及依法分配收入</t>
  </si>
  <si>
    <t>違規罰款收入</t>
  </si>
  <si>
    <t>教學收入</t>
  </si>
  <si>
    <t>學雜費收入</t>
  </si>
  <si>
    <t>建教合作收入</t>
  </si>
  <si>
    <t>推廣教育收入</t>
  </si>
  <si>
    <t>財產收入</t>
  </si>
  <si>
    <t>財產處分收入</t>
  </si>
  <si>
    <t>租金收入</t>
  </si>
  <si>
    <t>資產使用及權利金收入</t>
  </si>
  <si>
    <t>利息收入</t>
  </si>
  <si>
    <t>政府撥入收入</t>
  </si>
  <si>
    <t>市庫撥款收入</t>
  </si>
  <si>
    <t>政府其他撥入收入</t>
  </si>
  <si>
    <t>其他收入</t>
  </si>
  <si>
    <t>受贈收入</t>
  </si>
  <si>
    <t>雜項收入</t>
  </si>
  <si>
    <t>應收預收項目調整增（減）數</t>
  </si>
  <si>
    <t>應收款項淨減（淨增－）數</t>
  </si>
  <si>
    <t>預收款項淨增（淨減－）數</t>
  </si>
  <si>
    <t>經常門現金支出</t>
  </si>
  <si>
    <t>教學支出</t>
  </si>
  <si>
    <t>教學研究及訓輔支出</t>
  </si>
  <si>
    <t>建教合作支出</t>
  </si>
  <si>
    <t>推廣教育支出</t>
  </si>
  <si>
    <t>學生公費及獎勵支出</t>
  </si>
  <si>
    <t>其他教學及活動支出</t>
  </si>
  <si>
    <t>教育行政支出</t>
  </si>
  <si>
    <t>教育業務發展管理</t>
  </si>
  <si>
    <t>教育統籌經費</t>
  </si>
  <si>
    <t>教育訓練研習業務</t>
  </si>
  <si>
    <t>一般行政</t>
  </si>
  <si>
    <t>行政管理</t>
  </si>
  <si>
    <t xml:space="preserve">  應付預付項目調整增（減）數</t>
  </si>
  <si>
    <t xml:space="preserve">   應付款項淨減（淨增－）數</t>
  </si>
  <si>
    <t xml:space="preserve">   預付款項淨增（淨減－）數</t>
  </si>
  <si>
    <t>經常門現金餘絀</t>
  </si>
  <si>
    <t>資本門現金收入</t>
  </si>
  <si>
    <t xml:space="preserve">    市庫撥款增置固定資產</t>
  </si>
  <si>
    <t xml:space="preserve">    政府其他撥款增置固定資產</t>
  </si>
  <si>
    <t xml:space="preserve">    自有財源增置固定資產</t>
  </si>
  <si>
    <t xml:space="preserve">    市庫撥款增置無形資產</t>
  </si>
  <si>
    <r>
      <t xml:space="preserve">    </t>
    </r>
    <r>
      <rPr>
        <sz val="12"/>
        <color indexed="8"/>
        <rFont val="標楷體"/>
        <family val="4"/>
      </rPr>
      <t>政府其他撥款增置無形資產</t>
    </r>
  </si>
  <si>
    <t xml:space="preserve">    自有財源增置無形資產</t>
  </si>
  <si>
    <t xml:space="preserve">    出售資產現金收入</t>
  </si>
  <si>
    <t>購置動產及其他資產現金支出</t>
  </si>
  <si>
    <t xml:space="preserve">    機械及設備</t>
  </si>
  <si>
    <t xml:space="preserve">    交通及運輸設備</t>
  </si>
  <si>
    <t xml:space="preserve">    雜項設備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</si>
</sst>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_-* #,##0.0_-;\-* #,##0.0_-;_-* &quot;-&quot;??_-;_-@_-"/>
    <numFmt numFmtId="183" formatCode="_-* #,##0_-;\-* #,##0_-;_-* &quot;-&quot;??_-;_-@_-"/>
    <numFmt numFmtId="184" formatCode="0.00_);[Red]\(0.00\)"/>
    <numFmt numFmtId="185" formatCode="#,##0_);[Red]\(#,##0\)"/>
    <numFmt numFmtId="186" formatCode="#,##0.00_);[Red]\(#,##0.00\)"/>
    <numFmt numFmtId="187" formatCode="#,##0.0_ 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</numFmts>
  <fonts count="51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0"/>
      <name val="標楷體"/>
      <family val="4"/>
    </font>
    <font>
      <b/>
      <sz val="2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12"/>
      <name val="標楷體"/>
      <family val="4"/>
    </font>
    <font>
      <sz val="12"/>
      <color indexed="12"/>
      <name val="標楷體"/>
      <family val="4"/>
    </font>
    <font>
      <b/>
      <u val="single"/>
      <sz val="16"/>
      <color indexed="12"/>
      <name val="標楷體"/>
      <family val="4"/>
    </font>
    <font>
      <sz val="12"/>
      <color indexed="8"/>
      <name val="標楷體"/>
      <family val="4"/>
    </font>
    <font>
      <b/>
      <sz val="12"/>
      <color indexed="20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b/>
      <sz val="12"/>
      <color indexed="8"/>
      <name val="標楷體"/>
      <family val="4"/>
    </font>
    <font>
      <b/>
      <sz val="20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20" borderId="0" applyNumberFormat="0" applyBorder="0" applyAlignment="0" applyProtection="0"/>
    <xf numFmtId="9" fontId="0" fillId="0" borderId="0" applyFont="0" applyFill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2" borderId="4" applyNumberFormat="0" applyFont="0" applyAlignment="0" applyProtection="0"/>
    <xf numFmtId="0" fontId="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21" borderId="8" applyNumberFormat="0" applyAlignment="0" applyProtection="0"/>
    <xf numFmtId="0" fontId="48" fillId="30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 horizontal="left" indent="2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left" indent="1"/>
    </xf>
    <xf numFmtId="177" fontId="4" fillId="0" borderId="12" xfId="0" applyNumberFormat="1" applyFont="1" applyBorder="1" applyAlignment="1">
      <alignment/>
    </xf>
    <xf numFmtId="177" fontId="1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84" fontId="1" fillId="0" borderId="12" xfId="0" applyNumberFormat="1" applyFont="1" applyBorder="1" applyAlignment="1">
      <alignment/>
    </xf>
    <xf numFmtId="184" fontId="4" fillId="0" borderId="12" xfId="0" applyNumberFormat="1" applyFont="1" applyBorder="1" applyAlignment="1">
      <alignment/>
    </xf>
    <xf numFmtId="177" fontId="4" fillId="0" borderId="16" xfId="0" applyNumberFormat="1" applyFont="1" applyBorder="1" applyAlignment="1">
      <alignment/>
    </xf>
    <xf numFmtId="184" fontId="4" fillId="0" borderId="16" xfId="0" applyNumberFormat="1" applyFont="1" applyBorder="1" applyAlignment="1">
      <alignment/>
    </xf>
    <xf numFmtId="177" fontId="4" fillId="0" borderId="17" xfId="0" applyNumberFormat="1" applyFont="1" applyBorder="1" applyAlignment="1">
      <alignment/>
    </xf>
    <xf numFmtId="184" fontId="4" fillId="0" borderId="17" xfId="0" applyNumberFormat="1" applyFont="1" applyBorder="1" applyAlignment="1">
      <alignment/>
    </xf>
    <xf numFmtId="0" fontId="4" fillId="0" borderId="11" xfId="0" applyFont="1" applyBorder="1" applyAlignment="1">
      <alignment horizontal="left" indent="3"/>
    </xf>
    <xf numFmtId="176" fontId="1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177" fontId="4" fillId="32" borderId="12" xfId="0" applyNumberFormat="1" applyFont="1" applyFill="1" applyBorder="1" applyAlignment="1" applyProtection="1">
      <alignment/>
      <protection locked="0"/>
    </xf>
    <xf numFmtId="178" fontId="4" fillId="32" borderId="20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left" indent="2"/>
      <protection locked="0"/>
    </xf>
    <xf numFmtId="177" fontId="1" fillId="0" borderId="12" xfId="0" applyNumberFormat="1" applyFont="1" applyBorder="1" applyAlignment="1" applyProtection="1">
      <alignment/>
      <protection locked="0"/>
    </xf>
    <xf numFmtId="178" fontId="1" fillId="0" borderId="20" xfId="0" applyNumberFormat="1" applyFont="1" applyBorder="1" applyAlignment="1" applyProtection="1">
      <alignment/>
      <protection locked="0"/>
    </xf>
    <xf numFmtId="178" fontId="1" fillId="0" borderId="21" xfId="0" applyNumberFormat="1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177" fontId="4" fillId="0" borderId="16" xfId="0" applyNumberFormat="1" applyFont="1" applyBorder="1" applyAlignment="1" applyProtection="1">
      <alignment/>
      <protection locked="0"/>
    </xf>
    <xf numFmtId="178" fontId="4" fillId="0" borderId="22" xfId="0" applyNumberFormat="1" applyFont="1" applyBorder="1" applyAlignment="1" applyProtection="1">
      <alignment/>
      <protection locked="0"/>
    </xf>
    <xf numFmtId="177" fontId="4" fillId="0" borderId="16" xfId="0" applyNumberFormat="1" applyFont="1" applyFill="1" applyBorder="1" applyAlignment="1" applyProtection="1">
      <alignment/>
      <protection locked="0"/>
    </xf>
    <xf numFmtId="178" fontId="4" fillId="0" borderId="23" xfId="0" applyNumberFormat="1" applyFont="1" applyFill="1" applyBorder="1" applyAlignment="1" applyProtection="1">
      <alignment/>
      <protection locked="0"/>
    </xf>
    <xf numFmtId="183" fontId="1" fillId="0" borderId="0" xfId="33" applyNumberFormat="1" applyFont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49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177" fontId="4" fillId="0" borderId="12" xfId="0" applyNumberFormat="1" applyFont="1" applyFill="1" applyBorder="1" applyAlignment="1">
      <alignment/>
    </xf>
    <xf numFmtId="0" fontId="1" fillId="0" borderId="14" xfId="0" applyFont="1" applyBorder="1" applyAlignment="1" applyProtection="1">
      <alignment horizontal="center" wrapText="1"/>
      <protection locked="0"/>
    </xf>
    <xf numFmtId="184" fontId="4" fillId="32" borderId="12" xfId="0" applyNumberFormat="1" applyFont="1" applyFill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left" indent="1"/>
      <protection locked="0"/>
    </xf>
    <xf numFmtId="184" fontId="1" fillId="0" borderId="12" xfId="0" applyNumberFormat="1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177" fontId="4" fillId="32" borderId="16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wrapText="1"/>
      <protection/>
    </xf>
    <xf numFmtId="49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4" fillId="0" borderId="11" xfId="0" applyFont="1" applyBorder="1" applyAlignment="1" applyProtection="1">
      <alignment horizontal="left" wrapText="1"/>
      <protection locked="0"/>
    </xf>
    <xf numFmtId="186" fontId="4" fillId="32" borderId="12" xfId="0" applyNumberFormat="1" applyFont="1" applyFill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left" wrapText="1" indent="2"/>
      <protection locked="0"/>
    </xf>
    <xf numFmtId="186" fontId="1" fillId="0" borderId="12" xfId="0" applyNumberFormat="1" applyFont="1" applyBorder="1" applyAlignment="1" applyProtection="1">
      <alignment/>
      <protection locked="0"/>
    </xf>
    <xf numFmtId="186" fontId="1" fillId="0" borderId="12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13" xfId="0" applyFont="1" applyBorder="1" applyAlignment="1" applyProtection="1">
      <alignment wrapText="1"/>
      <protection locked="0"/>
    </xf>
    <xf numFmtId="186" fontId="4" fillId="32" borderId="16" xfId="0" applyNumberFormat="1" applyFont="1" applyFill="1" applyBorder="1" applyAlignment="1" applyProtection="1">
      <alignment/>
      <protection locked="0"/>
    </xf>
    <xf numFmtId="49" fontId="1" fillId="0" borderId="20" xfId="0" applyNumberFormat="1" applyFont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11" xfId="0" applyFont="1" applyBorder="1" applyAlignment="1" applyProtection="1">
      <alignment horizontal="left" wrapText="1" indent="1"/>
      <protection locked="0"/>
    </xf>
    <xf numFmtId="177" fontId="1" fillId="32" borderId="12" xfId="0" applyNumberFormat="1" applyFont="1" applyFill="1" applyBorder="1" applyAlignment="1" applyProtection="1">
      <alignment/>
      <protection locked="0"/>
    </xf>
    <xf numFmtId="186" fontId="1" fillId="32" borderId="12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wrapText="1"/>
      <protection locked="0"/>
    </xf>
    <xf numFmtId="185" fontId="1" fillId="0" borderId="0" xfId="0" applyNumberFormat="1" applyFont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185" fontId="1" fillId="0" borderId="0" xfId="0" applyNumberFormat="1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/>
      <protection locked="0"/>
    </xf>
    <xf numFmtId="185" fontId="9" fillId="32" borderId="17" xfId="0" applyNumberFormat="1" applyFont="1" applyFill="1" applyBorder="1" applyAlignment="1" applyProtection="1">
      <alignment horizontal="right"/>
      <protection locked="0"/>
    </xf>
    <xf numFmtId="178" fontId="9" fillId="0" borderId="17" xfId="0" applyNumberFormat="1" applyFont="1" applyBorder="1" applyAlignment="1" applyProtection="1">
      <alignment/>
      <protection locked="0"/>
    </xf>
    <xf numFmtId="185" fontId="1" fillId="32" borderId="12" xfId="0" applyNumberFormat="1" applyFont="1" applyFill="1" applyBorder="1" applyAlignment="1" applyProtection="1">
      <alignment horizontal="right"/>
      <protection locked="0"/>
    </xf>
    <xf numFmtId="178" fontId="9" fillId="0" borderId="12" xfId="0" applyNumberFormat="1" applyFont="1" applyBorder="1" applyAlignment="1" applyProtection="1">
      <alignment/>
      <protection locked="0"/>
    </xf>
    <xf numFmtId="185" fontId="1" fillId="0" borderId="12" xfId="0" applyNumberFormat="1" applyFont="1" applyBorder="1" applyAlignment="1" applyProtection="1">
      <alignment horizontal="right"/>
      <protection locked="0"/>
    </xf>
    <xf numFmtId="0" fontId="12" fillId="0" borderId="11" xfId="0" applyFont="1" applyBorder="1" applyAlignment="1" applyProtection="1">
      <alignment horizontal="left" indent="1"/>
      <protection locked="0"/>
    </xf>
    <xf numFmtId="185" fontId="10" fillId="32" borderId="12" xfId="0" applyNumberFormat="1" applyFont="1" applyFill="1" applyBorder="1" applyAlignment="1" applyProtection="1">
      <alignment horizontal="right"/>
      <protection locked="0"/>
    </xf>
    <xf numFmtId="0" fontId="12" fillId="0" borderId="11" xfId="0" applyFont="1" applyBorder="1" applyAlignment="1" applyProtection="1">
      <alignment horizontal="left" indent="2"/>
      <protection locked="0"/>
    </xf>
    <xf numFmtId="185" fontId="1" fillId="0" borderId="12" xfId="33" applyNumberFormat="1" applyFont="1" applyBorder="1" applyAlignment="1" applyProtection="1">
      <alignment horizontal="right"/>
      <protection locked="0"/>
    </xf>
    <xf numFmtId="185" fontId="4" fillId="32" borderId="12" xfId="0" applyNumberFormat="1" applyFont="1" applyFill="1" applyBorder="1" applyAlignment="1" applyProtection="1">
      <alignment horizontal="right"/>
      <protection locked="0"/>
    </xf>
    <xf numFmtId="0" fontId="12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/>
      <protection locked="0"/>
    </xf>
    <xf numFmtId="0" fontId="10" fillId="33" borderId="11" xfId="0" applyFont="1" applyFill="1" applyBorder="1" applyAlignment="1" applyProtection="1">
      <alignment/>
      <protection locked="0"/>
    </xf>
    <xf numFmtId="49" fontId="14" fillId="0" borderId="0" xfId="0" applyNumberFormat="1" applyFont="1" applyBorder="1" applyAlignment="1" applyProtection="1">
      <alignment vertical="top" wrapText="1"/>
      <protection locked="0"/>
    </xf>
    <xf numFmtId="183" fontId="1" fillId="0" borderId="0" xfId="33" applyNumberFormat="1" applyFont="1" applyAlignment="1" applyProtection="1">
      <alignment/>
      <protection locked="0"/>
    </xf>
    <xf numFmtId="49" fontId="1" fillId="0" borderId="0" xfId="33" applyNumberFormat="1" applyFont="1" applyAlignment="1" applyProtection="1">
      <alignment/>
      <protection locked="0"/>
    </xf>
    <xf numFmtId="49" fontId="14" fillId="0" borderId="24" xfId="0" applyNumberFormat="1" applyFont="1" applyBorder="1" applyAlignment="1" applyProtection="1">
      <alignment vertical="top" wrapText="1"/>
      <protection locked="0"/>
    </xf>
    <xf numFmtId="185" fontId="13" fillId="32" borderId="12" xfId="0" applyNumberFormat="1" applyFont="1" applyFill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185" fontId="4" fillId="32" borderId="16" xfId="0" applyNumberFormat="1" applyFont="1" applyFill="1" applyBorder="1" applyAlignment="1" applyProtection="1">
      <alignment horizontal="right"/>
      <protection locked="0"/>
    </xf>
    <xf numFmtId="178" fontId="9" fillId="0" borderId="16" xfId="0" applyNumberFormat="1" applyFont="1" applyBorder="1" applyAlignment="1" applyProtection="1">
      <alignment/>
      <protection locked="0"/>
    </xf>
    <xf numFmtId="177" fontId="1" fillId="0" borderId="0" xfId="0" applyNumberFormat="1" applyFont="1" applyAlignment="1" applyProtection="1">
      <alignment/>
      <protection locked="0"/>
    </xf>
    <xf numFmtId="185" fontId="1" fillId="0" borderId="12" xfId="33" applyNumberFormat="1" applyFont="1" applyBorder="1" applyAlignment="1" applyProtection="1">
      <alignment horizontal="right"/>
      <protection/>
    </xf>
    <xf numFmtId="185" fontId="1" fillId="3" borderId="12" xfId="0" applyNumberFormat="1" applyFont="1" applyFill="1" applyBorder="1" applyAlignment="1" applyProtection="1">
      <alignment horizontal="right"/>
      <protection locked="0"/>
    </xf>
    <xf numFmtId="185" fontId="1" fillId="3" borderId="12" xfId="33" applyNumberFormat="1" applyFont="1" applyFill="1" applyBorder="1" applyAlignment="1" applyProtection="1">
      <alignment horizontal="right"/>
      <protection locked="0"/>
    </xf>
    <xf numFmtId="185" fontId="12" fillId="3" borderId="12" xfId="0" applyNumberFormat="1" applyFont="1" applyFill="1" applyBorder="1" applyAlignment="1" applyProtection="1">
      <alignment horizontal="right"/>
      <protection locked="0"/>
    </xf>
    <xf numFmtId="177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>
      <alignment horizontal="left"/>
    </xf>
    <xf numFmtId="185" fontId="1" fillId="0" borderId="12" xfId="0" applyNumberFormat="1" applyFont="1" applyFill="1" applyBorder="1" applyAlignment="1" applyProtection="1">
      <alignment horizontal="right"/>
      <protection/>
    </xf>
    <xf numFmtId="185" fontId="1" fillId="0" borderId="12" xfId="33" applyNumberFormat="1" applyFont="1" applyFill="1" applyBorder="1" applyAlignment="1" applyProtection="1">
      <alignment horizontal="right"/>
      <protection/>
    </xf>
    <xf numFmtId="177" fontId="1" fillId="0" borderId="0" xfId="0" applyNumberFormat="1" applyFont="1" applyFill="1" applyAlignment="1" applyProtection="1">
      <alignment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right"/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177" fontId="12" fillId="0" borderId="12" xfId="0" applyNumberFormat="1" applyFont="1" applyBorder="1" applyAlignment="1">
      <alignment/>
    </xf>
    <xf numFmtId="177" fontId="12" fillId="33" borderId="12" xfId="0" applyNumberFormat="1" applyFont="1" applyFill="1" applyBorder="1" applyAlignment="1">
      <alignment/>
    </xf>
    <xf numFmtId="177" fontId="16" fillId="32" borderId="12" xfId="0" applyNumberFormat="1" applyFont="1" applyFill="1" applyBorder="1" applyAlignment="1">
      <alignment/>
    </xf>
    <xf numFmtId="177" fontId="16" fillId="0" borderId="12" xfId="0" applyNumberFormat="1" applyFont="1" applyBorder="1" applyAlignment="1">
      <alignment/>
    </xf>
    <xf numFmtId="177" fontId="12" fillId="32" borderId="12" xfId="0" applyNumberFormat="1" applyFont="1" applyFill="1" applyBorder="1" applyAlignment="1">
      <alignment/>
    </xf>
    <xf numFmtId="178" fontId="4" fillId="32" borderId="16" xfId="0" applyNumberFormat="1" applyFont="1" applyFill="1" applyBorder="1" applyAlignment="1" applyProtection="1">
      <alignment/>
      <protection locked="0"/>
    </xf>
    <xf numFmtId="178" fontId="4" fillId="32" borderId="21" xfId="0" applyNumberFormat="1" applyFont="1" applyFill="1" applyBorder="1" applyAlignment="1" applyProtection="1">
      <alignment/>
      <protection locked="0"/>
    </xf>
    <xf numFmtId="178" fontId="4" fillId="32" borderId="12" xfId="0" applyNumberFormat="1" applyFont="1" applyFill="1" applyBorder="1" applyAlignment="1" applyProtection="1">
      <alignment/>
      <protection locked="0"/>
    </xf>
    <xf numFmtId="177" fontId="16" fillId="33" borderId="12" xfId="0" applyNumberFormat="1" applyFont="1" applyFill="1" applyBorder="1" applyAlignment="1">
      <alignment/>
    </xf>
    <xf numFmtId="178" fontId="4" fillId="32" borderId="16" xfId="0" applyNumberFormat="1" applyFont="1" applyFill="1" applyBorder="1" applyAlignment="1" applyProtection="1">
      <alignment horizontal="right"/>
      <protection locked="0"/>
    </xf>
    <xf numFmtId="0" fontId="5" fillId="0" borderId="25" xfId="0" applyFont="1" applyBorder="1" applyAlignment="1" applyProtection="1">
      <alignment horizontal="right"/>
      <protection locked="0"/>
    </xf>
    <xf numFmtId="176" fontId="11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176" fontId="11" fillId="0" borderId="0" xfId="0" applyNumberFormat="1" applyFont="1" applyAlignment="1">
      <alignment horizontal="center" vertical="center"/>
    </xf>
    <xf numFmtId="0" fontId="5" fillId="0" borderId="25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/>
      <protection locked="0"/>
    </xf>
    <xf numFmtId="176" fontId="17" fillId="0" borderId="0" xfId="0" applyNumberFormat="1" applyFont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247650</xdr:rowOff>
    </xdr:from>
    <xdr:to>
      <xdr:col>5</xdr:col>
      <xdr:colOff>0</xdr:colOff>
      <xdr:row>8</xdr:row>
      <xdr:rowOff>247650</xdr:rowOff>
    </xdr:to>
    <xdr:sp>
      <xdr:nvSpPr>
        <xdr:cNvPr id="1" name="Line 4"/>
        <xdr:cNvSpPr>
          <a:spLocks/>
        </xdr:cNvSpPr>
      </xdr:nvSpPr>
      <xdr:spPr>
        <a:xfrm>
          <a:off x="7562850" y="311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209550</xdr:rowOff>
    </xdr:from>
    <xdr:to>
      <xdr:col>5</xdr:col>
      <xdr:colOff>0</xdr:colOff>
      <xdr:row>17</xdr:row>
      <xdr:rowOff>219075</xdr:rowOff>
    </xdr:to>
    <xdr:sp>
      <xdr:nvSpPr>
        <xdr:cNvPr id="2" name="Line 5"/>
        <xdr:cNvSpPr>
          <a:spLocks/>
        </xdr:cNvSpPr>
      </xdr:nvSpPr>
      <xdr:spPr>
        <a:xfrm flipV="1">
          <a:off x="7562850" y="6677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238125</xdr:rowOff>
    </xdr:from>
    <xdr:to>
      <xdr:col>5</xdr:col>
      <xdr:colOff>0</xdr:colOff>
      <xdr:row>18</xdr:row>
      <xdr:rowOff>238125</xdr:rowOff>
    </xdr:to>
    <xdr:sp>
      <xdr:nvSpPr>
        <xdr:cNvPr id="3" name="Line 6"/>
        <xdr:cNvSpPr>
          <a:spLocks/>
        </xdr:cNvSpPr>
      </xdr:nvSpPr>
      <xdr:spPr>
        <a:xfrm>
          <a:off x="7562850" y="710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238125</xdr:rowOff>
    </xdr:from>
    <xdr:to>
      <xdr:col>5</xdr:col>
      <xdr:colOff>0</xdr:colOff>
      <xdr:row>20</xdr:row>
      <xdr:rowOff>238125</xdr:rowOff>
    </xdr:to>
    <xdr:sp>
      <xdr:nvSpPr>
        <xdr:cNvPr id="4" name="Line 7"/>
        <xdr:cNvSpPr>
          <a:spLocks/>
        </xdr:cNvSpPr>
      </xdr:nvSpPr>
      <xdr:spPr>
        <a:xfrm>
          <a:off x="756285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238125</xdr:rowOff>
    </xdr:from>
    <xdr:to>
      <xdr:col>5</xdr:col>
      <xdr:colOff>0</xdr:colOff>
      <xdr:row>20</xdr:row>
      <xdr:rowOff>238125</xdr:rowOff>
    </xdr:to>
    <xdr:sp>
      <xdr:nvSpPr>
        <xdr:cNvPr id="5" name="Line 8"/>
        <xdr:cNvSpPr>
          <a:spLocks/>
        </xdr:cNvSpPr>
      </xdr:nvSpPr>
      <xdr:spPr>
        <a:xfrm>
          <a:off x="756285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0413134106_&#23567;&#24171;&#25163;--&#29694;&#37329;&#25910;&#25903;&#27010;&#27841;&#34920;&#25499;&#3217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底稿"/>
      <sheetName val="現金收支概況表"/>
      <sheetName val="基金來源、用途及餘絀表"/>
      <sheetName val="現金流量決算表"/>
      <sheetName val="平衡表"/>
      <sheetName val="基金來源明細表"/>
      <sheetName val="基金用途明細表"/>
      <sheetName val="學校代碼"/>
      <sheetName val="今年現流表"/>
      <sheetName val="去年現流表"/>
      <sheetName val="今年平衡表"/>
      <sheetName val="去年平衡表"/>
      <sheetName val="今年來源"/>
      <sheetName val="去年來源"/>
      <sheetName val="今年用途"/>
      <sheetName val="去年用途"/>
      <sheetName val="保留數"/>
      <sheetName val="gg"/>
    </sheetNames>
    <sheetDataSet>
      <sheetData sheetId="1">
        <row r="1">
          <cell r="A1" t="str">
            <v>高雄市立田寮國民中學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M68"/>
  <sheetViews>
    <sheetView tabSelected="1" view="pageBreakPreview" zoomScaleNormal="85" zoomScaleSheetLayoutView="100" zoomScalePageLayoutView="0" workbookViewId="0" topLeftCell="A1">
      <pane xSplit="9" ySplit="4" topLeftCell="J59" activePane="bottomRight" state="frozen"/>
      <selection pane="topLeft" activeCell="H82" sqref="H82"/>
      <selection pane="topRight" activeCell="H82" sqref="H82"/>
      <selection pane="bottomLeft" activeCell="H82" sqref="H82"/>
      <selection pane="bottomRight" activeCell="A63" sqref="A63"/>
    </sheetView>
  </sheetViews>
  <sheetFormatPr defaultColWidth="8.875" defaultRowHeight="16.5"/>
  <cols>
    <col min="1" max="1" width="31.625" style="25" bestFit="1" customWidth="1"/>
    <col min="2" max="2" width="20.625" style="25" customWidth="1"/>
    <col min="3" max="3" width="9.625" style="50" bestFit="1" customWidth="1"/>
    <col min="4" max="4" width="20.625" style="50" customWidth="1"/>
    <col min="5" max="5" width="9.625" style="25" bestFit="1" customWidth="1"/>
    <col min="6" max="6" width="11.375" style="83" customWidth="1"/>
    <col min="7" max="7" width="16.75390625" style="25" customWidth="1"/>
    <col min="8" max="8" width="9.25390625" style="25" customWidth="1"/>
    <col min="9" max="10" width="8.75390625" style="25" customWidth="1"/>
    <col min="11" max="11" width="17.125" style="24" customWidth="1"/>
    <col min="12" max="12" width="9.25390625" style="36" customWidth="1"/>
    <col min="13" max="13" width="9.625" style="36" bestFit="1" customWidth="1"/>
    <col min="14" max="16384" width="8.875" style="25" customWidth="1"/>
  </cols>
  <sheetData>
    <row r="1" spans="1:7" ht="21">
      <c r="A1" s="137" t="str">
        <f>'[1]現金收支概況表'!A1</f>
        <v>高雄市立田寮國民中學</v>
      </c>
      <c r="B1" s="137"/>
      <c r="C1" s="137"/>
      <c r="D1" s="137"/>
      <c r="E1" s="137"/>
      <c r="G1" s="125"/>
    </row>
    <row r="2" spans="1:8" ht="27">
      <c r="A2" s="138" t="s">
        <v>214</v>
      </c>
      <c r="B2" s="138"/>
      <c r="C2" s="138"/>
      <c r="D2" s="138"/>
      <c r="E2" s="138"/>
      <c r="F2" s="84"/>
      <c r="G2" s="85"/>
      <c r="H2" s="36"/>
    </row>
    <row r="3" spans="1:8" ht="17.25" thickBot="1">
      <c r="A3" s="136" t="s">
        <v>215</v>
      </c>
      <c r="B3" s="136"/>
      <c r="C3" s="136"/>
      <c r="D3" s="136"/>
      <c r="E3" s="136"/>
      <c r="F3" s="84"/>
      <c r="G3" s="85"/>
      <c r="H3" s="85"/>
    </row>
    <row r="4" spans="1:11" s="32" customFormat="1" ht="51" customHeight="1">
      <c r="A4" s="26" t="s">
        <v>216</v>
      </c>
      <c r="B4" s="27" t="s">
        <v>217</v>
      </c>
      <c r="C4" s="123" t="s">
        <v>218</v>
      </c>
      <c r="D4" s="29" t="s">
        <v>219</v>
      </c>
      <c r="E4" s="86" t="s">
        <v>218</v>
      </c>
      <c r="F4" s="87"/>
      <c r="G4" s="88"/>
      <c r="H4" s="88"/>
      <c r="K4" s="31"/>
    </row>
    <row r="5" spans="1:5" ht="16.5">
      <c r="A5" s="89" t="s">
        <v>220</v>
      </c>
      <c r="B5" s="90">
        <v>13414582</v>
      </c>
      <c r="C5" s="91">
        <f>B5/(B$5+B$43)*100</f>
        <v>91.03268551872196</v>
      </c>
      <c r="D5" s="90">
        <v>14356663</v>
      </c>
      <c r="E5" s="91">
        <f>D5/(D$5+D$43)*100</f>
        <v>98.06689539233247</v>
      </c>
    </row>
    <row r="6" spans="1:5" ht="16.5">
      <c r="A6" s="9" t="s">
        <v>221</v>
      </c>
      <c r="B6" s="92">
        <v>0</v>
      </c>
      <c r="C6" s="93">
        <f aca="true" t="shared" si="0" ref="C6:C67">B6/(B$5+B$43)*100</f>
        <v>0</v>
      </c>
      <c r="D6" s="92">
        <v>0</v>
      </c>
      <c r="E6" s="93">
        <f aca="true" t="shared" si="1" ref="E6:E67">D6/(D$5+D$43)*100</f>
        <v>0</v>
      </c>
    </row>
    <row r="7" spans="1:5" ht="16.5">
      <c r="A7" s="7" t="s">
        <v>222</v>
      </c>
      <c r="B7" s="115">
        <v>0</v>
      </c>
      <c r="C7" s="93">
        <f t="shared" si="0"/>
        <v>0</v>
      </c>
      <c r="D7" s="115">
        <v>0</v>
      </c>
      <c r="E7" s="93">
        <f t="shared" si="1"/>
        <v>0</v>
      </c>
    </row>
    <row r="8" spans="1:5" ht="16.5">
      <c r="A8" s="59" t="s">
        <v>223</v>
      </c>
      <c r="B8" s="92">
        <v>0</v>
      </c>
      <c r="C8" s="93">
        <f t="shared" si="0"/>
        <v>0</v>
      </c>
      <c r="D8" s="92">
        <v>0</v>
      </c>
      <c r="E8" s="93">
        <f t="shared" si="1"/>
        <v>0</v>
      </c>
    </row>
    <row r="9" spans="1:5" ht="16.5">
      <c r="A9" s="38" t="s">
        <v>224</v>
      </c>
      <c r="B9" s="115">
        <v>0</v>
      </c>
      <c r="C9" s="93">
        <f t="shared" si="0"/>
        <v>0</v>
      </c>
      <c r="D9" s="115">
        <v>0</v>
      </c>
      <c r="E9" s="93">
        <f t="shared" si="1"/>
        <v>0</v>
      </c>
    </row>
    <row r="10" spans="1:5" ht="16.5">
      <c r="A10" s="38" t="s">
        <v>225</v>
      </c>
      <c r="B10" s="115">
        <v>0</v>
      </c>
      <c r="C10" s="93">
        <f t="shared" si="0"/>
        <v>0</v>
      </c>
      <c r="D10" s="115">
        <v>0</v>
      </c>
      <c r="E10" s="93">
        <f t="shared" si="1"/>
        <v>0</v>
      </c>
    </row>
    <row r="11" spans="1:5" ht="16.5">
      <c r="A11" s="38" t="s">
        <v>226</v>
      </c>
      <c r="B11" s="115">
        <v>0</v>
      </c>
      <c r="C11" s="93">
        <f t="shared" si="0"/>
        <v>0</v>
      </c>
      <c r="D11" s="115">
        <v>0</v>
      </c>
      <c r="E11" s="93">
        <f t="shared" si="1"/>
        <v>0</v>
      </c>
    </row>
    <row r="12" spans="1:5" ht="16.5">
      <c r="A12" s="59" t="s">
        <v>227</v>
      </c>
      <c r="B12" s="92">
        <v>7868</v>
      </c>
      <c r="C12" s="93">
        <f t="shared" si="0"/>
        <v>0.053393029291654744</v>
      </c>
      <c r="D12" s="92">
        <v>9860</v>
      </c>
      <c r="E12" s="93">
        <f t="shared" si="1"/>
        <v>0.06735127714346976</v>
      </c>
    </row>
    <row r="13" spans="1:5" ht="16.5">
      <c r="A13" s="38" t="s">
        <v>228</v>
      </c>
      <c r="B13" s="115">
        <v>0</v>
      </c>
      <c r="C13" s="93">
        <f t="shared" si="0"/>
        <v>0</v>
      </c>
      <c r="D13" s="115">
        <v>0</v>
      </c>
      <c r="E13" s="93">
        <f t="shared" si="1"/>
        <v>0</v>
      </c>
    </row>
    <row r="14" spans="1:5" ht="16.5">
      <c r="A14" s="38" t="s">
        <v>229</v>
      </c>
      <c r="B14" s="115">
        <v>0</v>
      </c>
      <c r="C14" s="93">
        <f t="shared" si="0"/>
        <v>0</v>
      </c>
      <c r="D14" s="115">
        <v>0</v>
      </c>
      <c r="E14" s="93">
        <f t="shared" si="1"/>
        <v>0</v>
      </c>
    </row>
    <row r="15" spans="1:5" ht="16.5">
      <c r="A15" s="38" t="s">
        <v>230</v>
      </c>
      <c r="B15" s="115">
        <v>7868</v>
      </c>
      <c r="C15" s="93">
        <f t="shared" si="0"/>
        <v>0.053393029291654744</v>
      </c>
      <c r="D15" s="115">
        <v>9860</v>
      </c>
      <c r="E15" s="93">
        <f t="shared" si="1"/>
        <v>0.06735127714346976</v>
      </c>
    </row>
    <row r="16" spans="1:5" ht="16.5">
      <c r="A16" s="38" t="s">
        <v>231</v>
      </c>
      <c r="B16" s="115">
        <v>0</v>
      </c>
      <c r="C16" s="93">
        <f t="shared" si="0"/>
        <v>0</v>
      </c>
      <c r="D16" s="115">
        <v>0</v>
      </c>
      <c r="E16" s="93">
        <f t="shared" si="1"/>
        <v>0</v>
      </c>
    </row>
    <row r="17" spans="1:5" ht="16.5">
      <c r="A17" s="59" t="s">
        <v>232</v>
      </c>
      <c r="B17" s="92">
        <v>13405220</v>
      </c>
      <c r="C17" s="93">
        <f t="shared" si="0"/>
        <v>90.96915405707625</v>
      </c>
      <c r="D17" s="92">
        <v>14300683</v>
      </c>
      <c r="E17" s="93">
        <f t="shared" si="1"/>
        <v>97.68450954096416</v>
      </c>
    </row>
    <row r="18" spans="1:5" ht="16.5">
      <c r="A18" s="38" t="s">
        <v>233</v>
      </c>
      <c r="B18" s="115">
        <v>13405220</v>
      </c>
      <c r="C18" s="93">
        <f t="shared" si="0"/>
        <v>90.96915405707625</v>
      </c>
      <c r="D18" s="115">
        <v>14300683</v>
      </c>
      <c r="E18" s="93">
        <f t="shared" si="1"/>
        <v>97.68450954096416</v>
      </c>
    </row>
    <row r="19" spans="1:5" ht="16.5">
      <c r="A19" s="38" t="s">
        <v>234</v>
      </c>
      <c r="B19" s="115">
        <v>0</v>
      </c>
      <c r="C19" s="93">
        <f t="shared" si="0"/>
        <v>0</v>
      </c>
      <c r="D19" s="115">
        <v>0</v>
      </c>
      <c r="E19" s="93">
        <f t="shared" si="1"/>
        <v>0</v>
      </c>
    </row>
    <row r="20" spans="1:5" ht="16.5">
      <c r="A20" s="59" t="s">
        <v>235</v>
      </c>
      <c r="B20" s="92">
        <v>1494</v>
      </c>
      <c r="C20" s="93">
        <f t="shared" si="0"/>
        <v>0.010138432354058488</v>
      </c>
      <c r="D20" s="92">
        <v>46120</v>
      </c>
      <c r="E20" s="93">
        <f t="shared" si="1"/>
        <v>0.31503457422483017</v>
      </c>
    </row>
    <row r="21" spans="1:5" ht="16.5">
      <c r="A21" s="38" t="s">
        <v>236</v>
      </c>
      <c r="B21" s="115">
        <v>0</v>
      </c>
      <c r="C21" s="93">
        <f>B21/(B$5+B$43)*100</f>
        <v>0</v>
      </c>
      <c r="D21" s="115">
        <v>0</v>
      </c>
      <c r="E21" s="93">
        <f t="shared" si="1"/>
        <v>0</v>
      </c>
    </row>
    <row r="22" spans="1:5" ht="16.5">
      <c r="A22" s="38" t="s">
        <v>237</v>
      </c>
      <c r="B22" s="115">
        <v>1494</v>
      </c>
      <c r="C22" s="93">
        <f t="shared" si="0"/>
        <v>0.010138432354058488</v>
      </c>
      <c r="D22" s="115">
        <v>46120</v>
      </c>
      <c r="E22" s="93">
        <f t="shared" si="1"/>
        <v>0.31503457422483017</v>
      </c>
    </row>
    <row r="23" spans="1:5" ht="16.5">
      <c r="A23" s="95" t="s">
        <v>238</v>
      </c>
      <c r="B23" s="96">
        <v>0</v>
      </c>
      <c r="C23" s="93">
        <f t="shared" si="0"/>
        <v>0</v>
      </c>
      <c r="D23" s="96">
        <v>0</v>
      </c>
      <c r="E23" s="93">
        <f t="shared" si="1"/>
        <v>0</v>
      </c>
    </row>
    <row r="24" spans="1:5" ht="16.5">
      <c r="A24" s="97" t="s">
        <v>239</v>
      </c>
      <c r="B24" s="120">
        <v>0</v>
      </c>
      <c r="C24" s="93">
        <f t="shared" si="0"/>
        <v>0</v>
      </c>
      <c r="D24" s="120">
        <v>0</v>
      </c>
      <c r="E24" s="93">
        <f t="shared" si="1"/>
        <v>0</v>
      </c>
    </row>
    <row r="25" spans="1:5" ht="16.5">
      <c r="A25" s="97" t="s">
        <v>240</v>
      </c>
      <c r="B25" s="121">
        <v>0</v>
      </c>
      <c r="C25" s="93">
        <f t="shared" si="0"/>
        <v>0</v>
      </c>
      <c r="D25" s="121">
        <v>0</v>
      </c>
      <c r="E25" s="93">
        <f t="shared" si="1"/>
        <v>0</v>
      </c>
    </row>
    <row r="26" spans="1:5" ht="16.5">
      <c r="A26" s="37" t="s">
        <v>241</v>
      </c>
      <c r="B26" s="99">
        <v>13082081</v>
      </c>
      <c r="C26" s="93">
        <f t="shared" si="0"/>
        <v>88.77630071540416</v>
      </c>
      <c r="D26" s="99">
        <v>14188973</v>
      </c>
      <c r="E26" s="93">
        <f t="shared" si="1"/>
        <v>96.9214455278103</v>
      </c>
    </row>
    <row r="27" spans="1:5" ht="16.5">
      <c r="A27" s="59" t="s">
        <v>242</v>
      </c>
      <c r="B27" s="92">
        <v>10010475</v>
      </c>
      <c r="C27" s="93">
        <f t="shared" si="0"/>
        <v>67.9320773892193</v>
      </c>
      <c r="D27" s="92">
        <v>10339762</v>
      </c>
      <c r="E27" s="93">
        <f t="shared" si="1"/>
        <v>70.62841542185772</v>
      </c>
    </row>
    <row r="28" spans="1:5" ht="16.5">
      <c r="A28" s="38" t="s">
        <v>243</v>
      </c>
      <c r="B28" s="94">
        <v>10010475</v>
      </c>
      <c r="C28" s="93">
        <f t="shared" si="0"/>
        <v>67.9320773892193</v>
      </c>
      <c r="D28" s="94">
        <v>10295845</v>
      </c>
      <c r="E28" s="93">
        <f t="shared" si="1"/>
        <v>70.32842900823604</v>
      </c>
    </row>
    <row r="29" spans="1:5" ht="16.5">
      <c r="A29" s="38" t="s">
        <v>244</v>
      </c>
      <c r="B29" s="94">
        <v>0</v>
      </c>
      <c r="C29" s="93">
        <f t="shared" si="0"/>
        <v>0</v>
      </c>
      <c r="D29" s="94">
        <v>0</v>
      </c>
      <c r="E29" s="93">
        <f t="shared" si="1"/>
        <v>0</v>
      </c>
    </row>
    <row r="30" spans="1:5" ht="16.5">
      <c r="A30" s="38" t="s">
        <v>245</v>
      </c>
      <c r="B30" s="94">
        <v>0</v>
      </c>
      <c r="C30" s="93">
        <f t="shared" si="0"/>
        <v>0</v>
      </c>
      <c r="D30" s="94">
        <v>0</v>
      </c>
      <c r="E30" s="93">
        <f t="shared" si="1"/>
        <v>0</v>
      </c>
    </row>
    <row r="31" spans="1:5" ht="16.5">
      <c r="A31" s="38" t="s">
        <v>246</v>
      </c>
      <c r="B31" s="94">
        <v>0</v>
      </c>
      <c r="C31" s="93">
        <f t="shared" si="0"/>
        <v>0</v>
      </c>
      <c r="D31" s="94">
        <v>0</v>
      </c>
      <c r="E31" s="93">
        <f t="shared" si="1"/>
        <v>0</v>
      </c>
    </row>
    <row r="32" spans="1:5" ht="16.5">
      <c r="A32" s="38" t="s">
        <v>247</v>
      </c>
      <c r="B32" s="94">
        <v>0</v>
      </c>
      <c r="C32" s="93">
        <f t="shared" si="0"/>
        <v>0</v>
      </c>
      <c r="D32" s="94">
        <v>43917</v>
      </c>
      <c r="E32" s="93">
        <f t="shared" si="1"/>
        <v>0.29998641362167966</v>
      </c>
    </row>
    <row r="33" spans="1:5" ht="16.5">
      <c r="A33" s="59" t="s">
        <v>248</v>
      </c>
      <c r="B33" s="92">
        <v>0</v>
      </c>
      <c r="C33" s="93">
        <f>B33/(B$5+B$43)*100</f>
        <v>0</v>
      </c>
      <c r="D33" s="92">
        <v>0</v>
      </c>
      <c r="E33" s="93">
        <f t="shared" si="1"/>
        <v>0</v>
      </c>
    </row>
    <row r="34" spans="1:5" ht="16.5">
      <c r="A34" s="38" t="s">
        <v>249</v>
      </c>
      <c r="B34" s="94">
        <v>0</v>
      </c>
      <c r="C34" s="93">
        <f t="shared" si="0"/>
        <v>0</v>
      </c>
      <c r="D34" s="94">
        <v>0</v>
      </c>
      <c r="E34" s="93">
        <f t="shared" si="1"/>
        <v>0</v>
      </c>
    </row>
    <row r="35" spans="1:5" ht="16.5">
      <c r="A35" s="38" t="s">
        <v>250</v>
      </c>
      <c r="B35" s="94">
        <v>0</v>
      </c>
      <c r="C35" s="93">
        <f t="shared" si="0"/>
        <v>0</v>
      </c>
      <c r="D35" s="94">
        <v>0</v>
      </c>
      <c r="E35" s="93">
        <f t="shared" si="1"/>
        <v>0</v>
      </c>
    </row>
    <row r="36" spans="1:5" ht="16.5">
      <c r="A36" s="38" t="s">
        <v>251</v>
      </c>
      <c r="B36" s="94">
        <v>0</v>
      </c>
      <c r="C36" s="93">
        <f t="shared" si="0"/>
        <v>0</v>
      </c>
      <c r="D36" s="94">
        <v>0</v>
      </c>
      <c r="E36" s="93">
        <f t="shared" si="1"/>
        <v>0</v>
      </c>
    </row>
    <row r="37" spans="1:5" ht="16.5">
      <c r="A37" s="59" t="s">
        <v>252</v>
      </c>
      <c r="B37" s="92">
        <v>3241784</v>
      </c>
      <c r="C37" s="93">
        <f t="shared" si="0"/>
        <v>21.999068132844137</v>
      </c>
      <c r="D37" s="92">
        <v>3688778</v>
      </c>
      <c r="E37" s="93">
        <f t="shared" si="1"/>
        <v>25.19715105463835</v>
      </c>
    </row>
    <row r="38" spans="1:5" ht="16.5">
      <c r="A38" s="38" t="s">
        <v>253</v>
      </c>
      <c r="B38" s="94">
        <v>3241784</v>
      </c>
      <c r="C38" s="93">
        <f t="shared" si="0"/>
        <v>21.999068132844137</v>
      </c>
      <c r="D38" s="94">
        <v>3688778</v>
      </c>
      <c r="E38" s="93">
        <f t="shared" si="1"/>
        <v>25.19715105463835</v>
      </c>
    </row>
    <row r="39" spans="1:5" ht="16.5">
      <c r="A39" s="100" t="s">
        <v>254</v>
      </c>
      <c r="B39" s="96">
        <v>-170178</v>
      </c>
      <c r="C39" s="93">
        <f t="shared" si="0"/>
        <v>-1.1548448066592807</v>
      </c>
      <c r="D39" s="96">
        <v>160433</v>
      </c>
      <c r="E39" s="93">
        <f t="shared" si="1"/>
        <v>1.0958790513142276</v>
      </c>
    </row>
    <row r="40" spans="1:5" ht="16.5">
      <c r="A40" s="100" t="s">
        <v>255</v>
      </c>
      <c r="B40" s="114">
        <v>-170178</v>
      </c>
      <c r="C40" s="93">
        <f t="shared" si="0"/>
        <v>-1.1548448066592807</v>
      </c>
      <c r="D40" s="114">
        <v>160433</v>
      </c>
      <c r="E40" s="93">
        <f t="shared" si="1"/>
        <v>1.0958790513142276</v>
      </c>
    </row>
    <row r="41" spans="1:5" ht="16.5">
      <c r="A41" s="100" t="s">
        <v>256</v>
      </c>
      <c r="B41" s="114">
        <v>0</v>
      </c>
      <c r="C41" s="93">
        <f>B41/(B$5+B$43)*100</f>
        <v>0</v>
      </c>
      <c r="D41" s="114">
        <v>0</v>
      </c>
      <c r="E41" s="93">
        <f t="shared" si="1"/>
        <v>0</v>
      </c>
    </row>
    <row r="42" spans="1:5" ht="16.5">
      <c r="A42" s="101" t="s">
        <v>257</v>
      </c>
      <c r="B42" s="99">
        <v>332501</v>
      </c>
      <c r="C42" s="93">
        <f t="shared" si="0"/>
        <v>2.2563848033178053</v>
      </c>
      <c r="D42" s="99">
        <v>167690</v>
      </c>
      <c r="E42" s="93">
        <f t="shared" si="1"/>
        <v>1.1454498645221547</v>
      </c>
    </row>
    <row r="43" spans="1:5" ht="16.5">
      <c r="A43" s="37" t="s">
        <v>258</v>
      </c>
      <c r="B43" s="99">
        <v>1321424</v>
      </c>
      <c r="C43" s="93">
        <f t="shared" si="0"/>
        <v>8.967314481278034</v>
      </c>
      <c r="D43" s="99">
        <v>283000</v>
      </c>
      <c r="E43" s="93">
        <f t="shared" si="1"/>
        <v>1.93310460766754</v>
      </c>
    </row>
    <row r="44" spans="1:5" ht="16.5">
      <c r="A44" s="102" t="s">
        <v>259</v>
      </c>
      <c r="B44" s="116">
        <v>1321424</v>
      </c>
      <c r="C44" s="93">
        <f t="shared" si="0"/>
        <v>8.967314481278034</v>
      </c>
      <c r="D44" s="116">
        <v>283000</v>
      </c>
      <c r="E44" s="93">
        <f t="shared" si="1"/>
        <v>1.93310460766754</v>
      </c>
    </row>
    <row r="45" spans="1:5" ht="16.5">
      <c r="A45" s="102" t="s">
        <v>260</v>
      </c>
      <c r="B45" s="116">
        <v>0</v>
      </c>
      <c r="C45" s="93">
        <f t="shared" si="0"/>
        <v>0</v>
      </c>
      <c r="D45" s="116">
        <v>0</v>
      </c>
      <c r="E45" s="93">
        <f t="shared" si="1"/>
        <v>0</v>
      </c>
    </row>
    <row r="46" spans="1:5" ht="16.5">
      <c r="A46" s="102" t="s">
        <v>261</v>
      </c>
      <c r="B46" s="116">
        <v>0</v>
      </c>
      <c r="C46" s="93">
        <f t="shared" si="0"/>
        <v>0</v>
      </c>
      <c r="D46" s="116">
        <v>0</v>
      </c>
      <c r="E46" s="93">
        <f t="shared" si="1"/>
        <v>0</v>
      </c>
    </row>
    <row r="47" spans="1:5" ht="16.5">
      <c r="A47" s="102" t="s">
        <v>262</v>
      </c>
      <c r="B47" s="116">
        <v>0</v>
      </c>
      <c r="C47" s="93">
        <f t="shared" si="0"/>
        <v>0</v>
      </c>
      <c r="D47" s="116">
        <v>0</v>
      </c>
      <c r="E47" s="93">
        <f t="shared" si="1"/>
        <v>0</v>
      </c>
    </row>
    <row r="48" spans="1:5" ht="16.5">
      <c r="A48" s="103" t="s">
        <v>263</v>
      </c>
      <c r="B48" s="116">
        <v>0</v>
      </c>
      <c r="C48" s="93">
        <f t="shared" si="0"/>
        <v>0</v>
      </c>
      <c r="D48" s="116">
        <v>0</v>
      </c>
      <c r="E48" s="93">
        <f t="shared" si="1"/>
        <v>0</v>
      </c>
    </row>
    <row r="49" spans="1:5" ht="16.5">
      <c r="A49" s="102" t="s">
        <v>264</v>
      </c>
      <c r="B49" s="117">
        <v>0</v>
      </c>
      <c r="C49" s="93">
        <f t="shared" si="0"/>
        <v>0</v>
      </c>
      <c r="D49" s="117">
        <v>0</v>
      </c>
      <c r="E49" s="93">
        <f t="shared" si="1"/>
        <v>0</v>
      </c>
    </row>
    <row r="50" spans="1:5" ht="16.5">
      <c r="A50" s="102" t="s">
        <v>265</v>
      </c>
      <c r="B50" s="115">
        <v>0</v>
      </c>
      <c r="C50" s="93">
        <f t="shared" si="0"/>
        <v>0</v>
      </c>
      <c r="D50" s="115">
        <v>0</v>
      </c>
      <c r="E50" s="93">
        <f t="shared" si="1"/>
        <v>0</v>
      </c>
    </row>
    <row r="51" spans="1:5" ht="16.5">
      <c r="A51" s="37" t="s">
        <v>266</v>
      </c>
      <c r="B51" s="99">
        <v>214749</v>
      </c>
      <c r="C51" s="93">
        <f>B51/(B$5+B$43)*100</f>
        <v>1.457308038555359</v>
      </c>
      <c r="D51" s="99">
        <v>366356</v>
      </c>
      <c r="E51" s="93">
        <f t="shared" si="1"/>
        <v>2.502489299104768</v>
      </c>
    </row>
    <row r="52" spans="1:13" ht="16.5">
      <c r="A52" s="102" t="s">
        <v>267</v>
      </c>
      <c r="B52" s="116">
        <v>158249</v>
      </c>
      <c r="C52" s="93">
        <f t="shared" si="0"/>
        <v>1.0738934281107106</v>
      </c>
      <c r="D52" s="116">
        <v>83000</v>
      </c>
      <c r="E52" s="93">
        <f t="shared" si="1"/>
        <v>0.5669529414713986</v>
      </c>
      <c r="F52" s="104"/>
      <c r="I52" s="105"/>
      <c r="J52" s="105"/>
      <c r="K52" s="106"/>
      <c r="M52" s="49"/>
    </row>
    <row r="53" spans="1:13" ht="16.5">
      <c r="A53" s="102" t="s">
        <v>268</v>
      </c>
      <c r="B53" s="116">
        <v>0</v>
      </c>
      <c r="C53" s="93">
        <f t="shared" si="0"/>
        <v>0</v>
      </c>
      <c r="D53" s="116">
        <v>26000</v>
      </c>
      <c r="E53" s="93">
        <f t="shared" si="1"/>
        <v>0.17759971660549836</v>
      </c>
      <c r="F53" s="104"/>
      <c r="I53" s="105"/>
      <c r="J53" s="105"/>
      <c r="K53" s="106"/>
      <c r="M53" s="49"/>
    </row>
    <row r="54" spans="1:13" ht="16.5">
      <c r="A54" s="102" t="s">
        <v>269</v>
      </c>
      <c r="B54" s="116">
        <v>56500</v>
      </c>
      <c r="C54" s="93">
        <f t="shared" si="0"/>
        <v>0.3834146104446483</v>
      </c>
      <c r="D54" s="116">
        <v>257356</v>
      </c>
      <c r="E54" s="93">
        <f t="shared" si="1"/>
        <v>1.7579366410278705</v>
      </c>
      <c r="F54" s="104"/>
      <c r="I54" s="105"/>
      <c r="J54" s="105"/>
      <c r="K54" s="106"/>
      <c r="M54" s="49"/>
    </row>
    <row r="55" spans="1:13" ht="16.5">
      <c r="A55" s="102" t="s">
        <v>201</v>
      </c>
      <c r="B55" s="116">
        <v>0</v>
      </c>
      <c r="C55" s="93">
        <f t="shared" si="0"/>
        <v>0</v>
      </c>
      <c r="D55" s="116">
        <v>0</v>
      </c>
      <c r="E55" s="93">
        <f t="shared" si="1"/>
        <v>0</v>
      </c>
      <c r="F55" s="104"/>
      <c r="I55" s="105"/>
      <c r="J55" s="105"/>
      <c r="K55" s="106"/>
      <c r="M55" s="49"/>
    </row>
    <row r="56" spans="1:13" ht="16.5">
      <c r="A56" s="102" t="s">
        <v>202</v>
      </c>
      <c r="B56" s="116">
        <v>0</v>
      </c>
      <c r="C56" s="93">
        <f t="shared" si="0"/>
        <v>0</v>
      </c>
      <c r="D56" s="116">
        <v>0</v>
      </c>
      <c r="E56" s="93">
        <f t="shared" si="1"/>
        <v>0</v>
      </c>
      <c r="I56" s="105"/>
      <c r="J56" s="105"/>
      <c r="K56" s="106"/>
      <c r="M56" s="49"/>
    </row>
    <row r="57" spans="1:13" ht="16.5">
      <c r="A57" s="101" t="s">
        <v>203</v>
      </c>
      <c r="B57" s="99">
        <v>1439176</v>
      </c>
      <c r="C57" s="93">
        <f t="shared" si="0"/>
        <v>9.766391246040481</v>
      </c>
      <c r="D57" s="99">
        <v>84334</v>
      </c>
      <c r="E57" s="93">
        <f t="shared" si="1"/>
        <v>0.5760651730849269</v>
      </c>
      <c r="I57" s="105"/>
      <c r="J57" s="105"/>
      <c r="K57" s="106"/>
      <c r="M57" s="49"/>
    </row>
    <row r="58" spans="1:13" ht="16.5">
      <c r="A58" s="37" t="s">
        <v>204</v>
      </c>
      <c r="B58" s="99">
        <v>1101424</v>
      </c>
      <c r="C58" s="93">
        <f t="shared" si="0"/>
        <v>7.474372635298873</v>
      </c>
      <c r="D58" s="99">
        <v>99000</v>
      </c>
      <c r="E58" s="93">
        <f t="shared" si="1"/>
        <v>0.6762450747670898</v>
      </c>
      <c r="I58" s="105"/>
      <c r="J58" s="105"/>
      <c r="K58" s="106"/>
      <c r="M58" s="49"/>
    </row>
    <row r="59" spans="1:13" ht="16.5">
      <c r="A59" s="102" t="s">
        <v>205</v>
      </c>
      <c r="B59" s="116">
        <v>0</v>
      </c>
      <c r="C59" s="93">
        <f>B59/(B$5+B$43)*100</f>
        <v>0</v>
      </c>
      <c r="D59" s="116">
        <v>0</v>
      </c>
      <c r="E59" s="93">
        <f t="shared" si="1"/>
        <v>0</v>
      </c>
      <c r="F59" s="107"/>
      <c r="I59" s="105"/>
      <c r="J59" s="105"/>
      <c r="K59" s="106"/>
      <c r="M59" s="49"/>
    </row>
    <row r="60" spans="1:13" ht="16.5">
      <c r="A60" s="102" t="s">
        <v>206</v>
      </c>
      <c r="B60" s="116">
        <v>99000</v>
      </c>
      <c r="C60" s="93">
        <f t="shared" si="0"/>
        <v>0.6718238306906227</v>
      </c>
      <c r="D60" s="116">
        <v>0</v>
      </c>
      <c r="E60" s="93">
        <f t="shared" si="1"/>
        <v>0</v>
      </c>
      <c r="F60" s="104"/>
      <c r="I60" s="105"/>
      <c r="J60" s="105"/>
      <c r="K60" s="106"/>
      <c r="M60" s="49"/>
    </row>
    <row r="61" spans="1:13" ht="16.5">
      <c r="A61" s="102" t="s">
        <v>207</v>
      </c>
      <c r="B61" s="116">
        <v>1002424</v>
      </c>
      <c r="C61" s="93">
        <f t="shared" si="0"/>
        <v>6.802548804608249</v>
      </c>
      <c r="D61" s="116">
        <v>99000</v>
      </c>
      <c r="E61" s="93">
        <f t="shared" si="1"/>
        <v>0.6762450747670898</v>
      </c>
      <c r="F61" s="104"/>
      <c r="I61" s="105"/>
      <c r="J61" s="105"/>
      <c r="K61" s="106"/>
      <c r="M61" s="49"/>
    </row>
    <row r="62" spans="1:6" ht="16.5">
      <c r="A62" s="59" t="s">
        <v>208</v>
      </c>
      <c r="B62" s="116">
        <v>0</v>
      </c>
      <c r="C62" s="93">
        <f t="shared" si="0"/>
        <v>0</v>
      </c>
      <c r="D62" s="116">
        <v>0</v>
      </c>
      <c r="E62" s="93">
        <f t="shared" si="1"/>
        <v>0</v>
      </c>
      <c r="F62" s="104"/>
    </row>
    <row r="63" spans="1:5" ht="16.5">
      <c r="A63" s="101" t="s">
        <v>209</v>
      </c>
      <c r="B63" s="108">
        <v>337752</v>
      </c>
      <c r="C63" s="93">
        <f t="shared" si="0"/>
        <v>2.292018610741608</v>
      </c>
      <c r="D63" s="108">
        <v>-14666</v>
      </c>
      <c r="E63" s="93">
        <f t="shared" si="1"/>
        <v>-0.10017990168216304</v>
      </c>
    </row>
    <row r="64" spans="1:6" ht="16.5">
      <c r="A64" s="109" t="s">
        <v>210</v>
      </c>
      <c r="B64" s="94">
        <v>0</v>
      </c>
      <c r="C64" s="93">
        <f t="shared" si="0"/>
        <v>0</v>
      </c>
      <c r="D64" s="94">
        <v>0</v>
      </c>
      <c r="E64" s="93">
        <f t="shared" si="1"/>
        <v>0</v>
      </c>
      <c r="F64" s="25"/>
    </row>
    <row r="65" spans="1:6" ht="16.5">
      <c r="A65" s="109" t="s">
        <v>211</v>
      </c>
      <c r="B65" s="94">
        <v>0</v>
      </c>
      <c r="C65" s="93">
        <f t="shared" si="0"/>
        <v>0</v>
      </c>
      <c r="D65" s="94">
        <v>0</v>
      </c>
      <c r="E65" s="93">
        <f t="shared" si="1"/>
        <v>0</v>
      </c>
      <c r="F65" s="25"/>
    </row>
    <row r="66" spans="1:5" ht="16.5">
      <c r="A66" s="109" t="s">
        <v>212</v>
      </c>
      <c r="B66" s="98">
        <v>170178</v>
      </c>
      <c r="C66" s="93">
        <f>B66/(B$5+B$43)*100</f>
        <v>1.1548448066592807</v>
      </c>
      <c r="D66" s="98">
        <v>-160433</v>
      </c>
      <c r="E66" s="93">
        <f t="shared" si="1"/>
        <v>-1.0958790513142276</v>
      </c>
    </row>
    <row r="67" spans="1:5" ht="17.25" thickBot="1">
      <c r="A67" s="110" t="s">
        <v>213</v>
      </c>
      <c r="B67" s="111">
        <v>167574</v>
      </c>
      <c r="C67" s="112">
        <f t="shared" si="0"/>
        <v>1.1371738040823274</v>
      </c>
      <c r="D67" s="111">
        <v>145767</v>
      </c>
      <c r="E67" s="112">
        <f t="shared" si="1"/>
        <v>0.9956991496320646</v>
      </c>
    </row>
    <row r="68" spans="1:5" ht="16.5">
      <c r="A68" s="65"/>
      <c r="B68" s="113"/>
      <c r="C68" s="124"/>
      <c r="D68" s="122"/>
      <c r="E68" s="65"/>
    </row>
  </sheetData>
  <sheetProtection formatCells="0" formatColumns="0" formatRows="0"/>
  <mergeCells count="3">
    <mergeCell ref="A3:E3"/>
    <mergeCell ref="A1:E1"/>
    <mergeCell ref="A2:E2"/>
  </mergeCells>
  <printOptions horizontalCentered="1"/>
  <pageMargins left="0.5511811023622047" right="0.5511811023622047" top="0.3937007874015748" bottom="0.3937007874015748" header="0.5118110236220472" footer="0.5118110236220472"/>
  <pageSetup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E46"/>
  <sheetViews>
    <sheetView zoomScalePageLayoutView="0" workbookViewId="0" topLeftCell="A1">
      <pane xSplit="5" ySplit="4" topLeftCell="F41" activePane="bottomRight" state="frozen"/>
      <selection pane="topLeft" activeCell="A1" sqref="A1"/>
      <selection pane="topRight" activeCell="F1" sqref="F1"/>
      <selection pane="bottomLeft" activeCell="A4" sqref="A4"/>
      <selection pane="bottomRight" activeCell="D9" sqref="D9"/>
    </sheetView>
  </sheetViews>
  <sheetFormatPr defaultColWidth="8.875" defaultRowHeight="16.5"/>
  <cols>
    <col min="1" max="1" width="27.625" style="1" customWidth="1"/>
    <col min="2" max="2" width="19.625" style="1" customWidth="1"/>
    <col min="3" max="3" width="10.75390625" style="1" bestFit="1" customWidth="1"/>
    <col min="4" max="4" width="19.625" style="1" customWidth="1"/>
    <col min="5" max="5" width="9.625" style="1" bestFit="1" customWidth="1"/>
    <col min="6" max="16384" width="8.875" style="1" customWidth="1"/>
  </cols>
  <sheetData>
    <row r="1" spans="1:5" ht="24.75" customHeight="1">
      <c r="A1" s="140" t="str">
        <f>'現金收支概況表'!A1</f>
        <v>高雄市立田寮國民中學</v>
      </c>
      <c r="B1" s="140"/>
      <c r="C1" s="140"/>
      <c r="D1" s="140"/>
      <c r="E1" s="140"/>
    </row>
    <row r="2" spans="1:5" ht="27">
      <c r="A2" s="142" t="s">
        <v>192</v>
      </c>
      <c r="B2" s="142"/>
      <c r="C2" s="142"/>
      <c r="D2" s="142"/>
      <c r="E2" s="142"/>
    </row>
    <row r="3" spans="1:5" ht="17.25" thickBot="1">
      <c r="A3" s="141" t="s">
        <v>83</v>
      </c>
      <c r="B3" s="141"/>
      <c r="C3" s="141"/>
      <c r="D3" s="141"/>
      <c r="E3" s="141"/>
    </row>
    <row r="4" spans="1:5" s="2" customFormat="1" ht="33.75">
      <c r="A4" s="15" t="s">
        <v>4</v>
      </c>
      <c r="B4" s="14" t="str">
        <f>'現金收支概況表'!B4</f>
        <v>104年度</v>
      </c>
      <c r="C4" s="13" t="s">
        <v>81</v>
      </c>
      <c r="D4" s="14" t="str">
        <f>'現金收支概況表'!D4</f>
        <v>103年度</v>
      </c>
      <c r="E4" s="13" t="s">
        <v>81</v>
      </c>
    </row>
    <row r="5" spans="1:5" ht="18" customHeight="1">
      <c r="A5" s="5" t="s">
        <v>22</v>
      </c>
      <c r="B5" s="20">
        <v>14736006</v>
      </c>
      <c r="C5" s="21">
        <v>100</v>
      </c>
      <c r="D5" s="20">
        <v>14639663</v>
      </c>
      <c r="E5" s="21">
        <v>99.99999999999999</v>
      </c>
    </row>
    <row r="6" spans="1:5" ht="18" customHeight="1">
      <c r="A6" s="9" t="s">
        <v>183</v>
      </c>
      <c r="B6" s="11">
        <v>0</v>
      </c>
      <c r="C6" s="16">
        <v>0</v>
      </c>
      <c r="D6" s="11">
        <v>0</v>
      </c>
      <c r="E6" s="16">
        <v>0</v>
      </c>
    </row>
    <row r="7" spans="1:5" ht="18" customHeight="1">
      <c r="A7" s="7" t="s">
        <v>182</v>
      </c>
      <c r="B7" s="11">
        <v>0</v>
      </c>
      <c r="C7" s="16">
        <v>0</v>
      </c>
      <c r="D7" s="11">
        <v>0</v>
      </c>
      <c r="E7" s="16">
        <v>0</v>
      </c>
    </row>
    <row r="8" spans="1:5" ht="18" customHeight="1">
      <c r="A8" s="9" t="s">
        <v>48</v>
      </c>
      <c r="B8" s="11">
        <v>0</v>
      </c>
      <c r="C8" s="16">
        <v>0</v>
      </c>
      <c r="D8" s="11">
        <v>0</v>
      </c>
      <c r="E8" s="16">
        <v>0</v>
      </c>
    </row>
    <row r="9" spans="1:5" ht="18" customHeight="1">
      <c r="A9" s="7" t="s">
        <v>49</v>
      </c>
      <c r="B9" s="11">
        <v>0</v>
      </c>
      <c r="C9" s="16">
        <v>0</v>
      </c>
      <c r="D9" s="11">
        <v>0</v>
      </c>
      <c r="E9" s="16">
        <v>0</v>
      </c>
    </row>
    <row r="10" spans="1:5" ht="18" customHeight="1">
      <c r="A10" s="7" t="s">
        <v>50</v>
      </c>
      <c r="B10" s="11">
        <v>0</v>
      </c>
      <c r="C10" s="16">
        <v>0</v>
      </c>
      <c r="D10" s="11">
        <v>0</v>
      </c>
      <c r="E10" s="16">
        <v>0</v>
      </c>
    </row>
    <row r="11" spans="1:5" ht="18" customHeight="1">
      <c r="A11" s="7" t="s">
        <v>51</v>
      </c>
      <c r="B11" s="11">
        <v>0</v>
      </c>
      <c r="C11" s="16">
        <v>0</v>
      </c>
      <c r="D11" s="11">
        <v>0</v>
      </c>
      <c r="E11" s="16">
        <v>0</v>
      </c>
    </row>
    <row r="12" spans="1:5" ht="18" customHeight="1">
      <c r="A12" s="9" t="s">
        <v>52</v>
      </c>
      <c r="B12" s="11">
        <v>7868</v>
      </c>
      <c r="C12" s="16">
        <v>0.053393029291654744</v>
      </c>
      <c r="D12" s="11">
        <v>9860</v>
      </c>
      <c r="E12" s="16">
        <v>0.06735127714346976</v>
      </c>
    </row>
    <row r="13" spans="1:5" ht="18" customHeight="1">
      <c r="A13" s="7" t="s">
        <v>53</v>
      </c>
      <c r="B13" s="11">
        <v>0</v>
      </c>
      <c r="C13" s="16">
        <v>0</v>
      </c>
      <c r="D13" s="11">
        <v>0</v>
      </c>
      <c r="E13" s="16">
        <v>0</v>
      </c>
    </row>
    <row r="14" spans="1:5" ht="18" customHeight="1">
      <c r="A14" s="7" t="s">
        <v>54</v>
      </c>
      <c r="B14" s="11">
        <v>0</v>
      </c>
      <c r="C14" s="16">
        <v>0</v>
      </c>
      <c r="D14" s="11">
        <v>0</v>
      </c>
      <c r="E14" s="16">
        <v>0</v>
      </c>
    </row>
    <row r="15" spans="1:5" ht="18" customHeight="1">
      <c r="A15" s="7" t="s">
        <v>85</v>
      </c>
      <c r="B15" s="11">
        <v>7868</v>
      </c>
      <c r="C15" s="16">
        <v>0.053393029291654744</v>
      </c>
      <c r="D15" s="11">
        <v>9860</v>
      </c>
      <c r="E15" s="16">
        <v>0.06735127714346976</v>
      </c>
    </row>
    <row r="16" spans="1:5" ht="18" customHeight="1">
      <c r="A16" s="7" t="s">
        <v>55</v>
      </c>
      <c r="B16" s="11">
        <v>0</v>
      </c>
      <c r="C16" s="16">
        <v>0</v>
      </c>
      <c r="D16" s="11">
        <v>0</v>
      </c>
      <c r="E16" s="16">
        <v>0</v>
      </c>
    </row>
    <row r="17" spans="1:5" ht="18" customHeight="1">
      <c r="A17" s="9" t="s">
        <v>25</v>
      </c>
      <c r="B17" s="11">
        <v>14726644</v>
      </c>
      <c r="C17" s="16">
        <v>99.93646853835429</v>
      </c>
      <c r="D17" s="11">
        <v>14583683</v>
      </c>
      <c r="E17" s="16">
        <v>99.61761414863169</v>
      </c>
    </row>
    <row r="18" spans="1:5" ht="18" customHeight="1">
      <c r="A18" s="7" t="s">
        <v>56</v>
      </c>
      <c r="B18" s="11">
        <v>14726644</v>
      </c>
      <c r="C18" s="16">
        <v>99.93646853835429</v>
      </c>
      <c r="D18" s="11">
        <v>14583683</v>
      </c>
      <c r="E18" s="16">
        <v>99.61761414863169</v>
      </c>
    </row>
    <row r="19" spans="1:5" ht="18" customHeight="1">
      <c r="A19" s="7" t="s">
        <v>57</v>
      </c>
      <c r="B19" s="11">
        <v>0</v>
      </c>
      <c r="C19" s="16">
        <v>0</v>
      </c>
      <c r="D19" s="11">
        <v>0</v>
      </c>
      <c r="E19" s="16">
        <v>0</v>
      </c>
    </row>
    <row r="20" spans="1:5" ht="18" customHeight="1">
      <c r="A20" s="9" t="s">
        <v>58</v>
      </c>
      <c r="B20" s="11">
        <v>1494</v>
      </c>
      <c r="C20" s="16">
        <v>0.010138432354058488</v>
      </c>
      <c r="D20" s="11">
        <v>46120</v>
      </c>
      <c r="E20" s="16">
        <v>0.31503457422483017</v>
      </c>
    </row>
    <row r="21" spans="1:5" ht="18" customHeight="1">
      <c r="A21" s="7" t="s">
        <v>59</v>
      </c>
      <c r="B21" s="11">
        <v>0</v>
      </c>
      <c r="C21" s="16">
        <v>0</v>
      </c>
      <c r="D21" s="11">
        <v>0</v>
      </c>
      <c r="E21" s="16">
        <v>0</v>
      </c>
    </row>
    <row r="22" spans="1:5" ht="18" customHeight="1">
      <c r="A22" s="7" t="s">
        <v>60</v>
      </c>
      <c r="B22" s="11">
        <v>1494</v>
      </c>
      <c r="C22" s="16">
        <v>0.010138432354058488</v>
      </c>
      <c r="D22" s="11">
        <v>46120</v>
      </c>
      <c r="E22" s="16">
        <v>0.31503457422483017</v>
      </c>
    </row>
    <row r="23" spans="1:5" ht="18" customHeight="1">
      <c r="A23" s="6" t="s">
        <v>69</v>
      </c>
      <c r="B23" s="10">
        <v>14568432</v>
      </c>
      <c r="C23" s="17">
        <v>98.86282619591768</v>
      </c>
      <c r="D23" s="10">
        <v>14493896</v>
      </c>
      <c r="E23" s="17">
        <v>99.00430085036794</v>
      </c>
    </row>
    <row r="24" spans="1:5" ht="18" customHeight="1">
      <c r="A24" s="9" t="s">
        <v>61</v>
      </c>
      <c r="B24" s="11">
        <v>10010475</v>
      </c>
      <c r="C24" s="16">
        <v>67.9320773892193</v>
      </c>
      <c r="D24" s="11">
        <v>10339762</v>
      </c>
      <c r="E24" s="16">
        <v>70.62841542185772</v>
      </c>
    </row>
    <row r="25" spans="1:5" ht="18" customHeight="1">
      <c r="A25" s="7" t="s">
        <v>62</v>
      </c>
      <c r="B25" s="11">
        <v>10010475</v>
      </c>
      <c r="C25" s="16">
        <v>67.9320773892193</v>
      </c>
      <c r="D25" s="11">
        <v>10295845</v>
      </c>
      <c r="E25" s="16">
        <v>70.32842900823604</v>
      </c>
    </row>
    <row r="26" spans="1:5" ht="18" customHeight="1">
      <c r="A26" s="7" t="s">
        <v>42</v>
      </c>
      <c r="B26" s="11">
        <v>0</v>
      </c>
      <c r="C26" s="16">
        <v>0</v>
      </c>
      <c r="D26" s="11">
        <v>0</v>
      </c>
      <c r="E26" s="16">
        <v>0</v>
      </c>
    </row>
    <row r="27" spans="1:5" ht="18" customHeight="1">
      <c r="A27" s="7" t="s">
        <v>63</v>
      </c>
      <c r="B27" s="11">
        <v>0</v>
      </c>
      <c r="C27" s="16">
        <v>0</v>
      </c>
      <c r="D27" s="11">
        <v>0</v>
      </c>
      <c r="E27" s="16">
        <v>0</v>
      </c>
    </row>
    <row r="28" spans="1:5" ht="18" customHeight="1">
      <c r="A28" s="7" t="s">
        <v>47</v>
      </c>
      <c r="B28" s="11">
        <v>0</v>
      </c>
      <c r="C28" s="16">
        <v>0</v>
      </c>
      <c r="D28" s="11">
        <v>0</v>
      </c>
      <c r="E28" s="16">
        <v>0</v>
      </c>
    </row>
    <row r="29" spans="1:5" ht="18" customHeight="1">
      <c r="A29" s="7" t="s">
        <v>64</v>
      </c>
      <c r="B29" s="11">
        <v>0</v>
      </c>
      <c r="C29" s="16">
        <v>0</v>
      </c>
      <c r="D29" s="11">
        <v>43917</v>
      </c>
      <c r="E29" s="16">
        <v>0.29998641362167966</v>
      </c>
    </row>
    <row r="30" spans="1:5" ht="18" customHeight="1">
      <c r="A30" s="9" t="s">
        <v>43</v>
      </c>
      <c r="B30" s="11">
        <v>0</v>
      </c>
      <c r="C30" s="16">
        <v>0</v>
      </c>
      <c r="D30" s="11">
        <v>0</v>
      </c>
      <c r="E30" s="16">
        <v>0</v>
      </c>
    </row>
    <row r="31" spans="1:5" ht="18" customHeight="1">
      <c r="A31" s="7" t="s">
        <v>65</v>
      </c>
      <c r="B31" s="11">
        <v>0</v>
      </c>
      <c r="C31" s="16">
        <v>0</v>
      </c>
      <c r="D31" s="11">
        <v>0</v>
      </c>
      <c r="E31" s="16">
        <v>0</v>
      </c>
    </row>
    <row r="32" spans="1:5" ht="18" customHeight="1">
      <c r="A32" s="7" t="s">
        <v>66</v>
      </c>
      <c r="B32" s="11">
        <v>0</v>
      </c>
      <c r="C32" s="16">
        <v>0</v>
      </c>
      <c r="D32" s="11">
        <v>0</v>
      </c>
      <c r="E32" s="16">
        <v>0</v>
      </c>
    </row>
    <row r="33" spans="1:5" ht="18" customHeight="1">
      <c r="A33" s="7" t="s">
        <v>26</v>
      </c>
      <c r="B33" s="11">
        <v>0</v>
      </c>
      <c r="C33" s="16">
        <v>0</v>
      </c>
      <c r="D33" s="11">
        <v>0</v>
      </c>
      <c r="E33" s="16">
        <v>0</v>
      </c>
    </row>
    <row r="34" spans="1:5" ht="18" customHeight="1">
      <c r="A34" s="9" t="s">
        <v>67</v>
      </c>
      <c r="B34" s="11">
        <v>1316173</v>
      </c>
      <c r="C34" s="16">
        <v>8.931680673854231</v>
      </c>
      <c r="D34" s="11">
        <v>465356</v>
      </c>
      <c r="E34" s="16">
        <v>3.1787343738718574</v>
      </c>
    </row>
    <row r="35" spans="1:5" ht="18" customHeight="1">
      <c r="A35" s="7" t="s">
        <v>44</v>
      </c>
      <c r="B35" s="11">
        <v>1316173</v>
      </c>
      <c r="C35" s="16">
        <v>8.931680673854231</v>
      </c>
      <c r="D35" s="11">
        <v>465356</v>
      </c>
      <c r="E35" s="16">
        <v>3.1787343738718574</v>
      </c>
    </row>
    <row r="36" spans="1:5" ht="18" customHeight="1">
      <c r="A36" s="7" t="s">
        <v>45</v>
      </c>
      <c r="B36" s="11">
        <v>0</v>
      </c>
      <c r="C36" s="16">
        <v>0</v>
      </c>
      <c r="D36" s="11">
        <v>0</v>
      </c>
      <c r="E36" s="16">
        <v>0</v>
      </c>
    </row>
    <row r="37" spans="1:5" ht="18" customHeight="1">
      <c r="A37" s="9" t="s">
        <v>68</v>
      </c>
      <c r="B37" s="11">
        <v>3241784</v>
      </c>
      <c r="C37" s="16">
        <v>21.999068132844137</v>
      </c>
      <c r="D37" s="11">
        <v>3688778</v>
      </c>
      <c r="E37" s="16">
        <v>25.19715105463835</v>
      </c>
    </row>
    <row r="38" spans="1:5" ht="18" customHeight="1">
      <c r="A38" s="7" t="s">
        <v>46</v>
      </c>
      <c r="B38" s="11">
        <v>3241784</v>
      </c>
      <c r="C38" s="16">
        <v>21.999068132844137</v>
      </c>
      <c r="D38" s="11">
        <v>3688778</v>
      </c>
      <c r="E38" s="16">
        <v>25.19715105463835</v>
      </c>
    </row>
    <row r="39" spans="1:5" ht="18" customHeight="1">
      <c r="A39" s="6" t="s">
        <v>24</v>
      </c>
      <c r="B39" s="10">
        <v>167574</v>
      </c>
      <c r="C39" s="17">
        <v>1.1371738040823274</v>
      </c>
      <c r="D39" s="10">
        <v>145767</v>
      </c>
      <c r="E39" s="17">
        <v>0.9956991496320646</v>
      </c>
    </row>
    <row r="40" spans="1:5" ht="18" customHeight="1">
      <c r="A40" s="6" t="s">
        <v>199</v>
      </c>
      <c r="B40" s="10">
        <v>678852</v>
      </c>
      <c r="C40" s="17">
        <v>4.606757081939299</v>
      </c>
      <c r="D40" s="56">
        <v>533085</v>
      </c>
      <c r="E40" s="17">
        <v>3.64137480487085</v>
      </c>
    </row>
    <row r="41" spans="1:5" ht="18" customHeight="1">
      <c r="A41" s="6" t="s">
        <v>180</v>
      </c>
      <c r="B41" s="10">
        <v>0</v>
      </c>
      <c r="C41" s="17">
        <v>0</v>
      </c>
      <c r="D41" s="56">
        <v>0</v>
      </c>
      <c r="E41" s="17">
        <v>0</v>
      </c>
    </row>
    <row r="42" spans="1:5" ht="18" customHeight="1" thickBot="1">
      <c r="A42" s="12" t="s">
        <v>200</v>
      </c>
      <c r="B42" s="18">
        <v>846426</v>
      </c>
      <c r="C42" s="19">
        <v>5.7439308860216265</v>
      </c>
      <c r="D42" s="18">
        <v>678852</v>
      </c>
      <c r="E42" s="19">
        <v>4.637073954502915</v>
      </c>
    </row>
    <row r="43" spans="1:3" s="8" customFormat="1" ht="18" customHeight="1">
      <c r="A43" s="139"/>
      <c r="B43" s="139"/>
      <c r="C43" s="139"/>
    </row>
    <row r="44" spans="1:3" s="8" customFormat="1" ht="18" customHeight="1">
      <c r="A44" s="139"/>
      <c r="B44" s="139"/>
      <c r="C44" s="139"/>
    </row>
    <row r="45" spans="1:5" ht="30" customHeight="1">
      <c r="A45" s="4"/>
      <c r="B45" s="4"/>
      <c r="C45" s="4"/>
      <c r="D45" s="4"/>
      <c r="E45" s="4"/>
    </row>
    <row r="46" spans="1:5" ht="19.5" customHeight="1">
      <c r="A46" s="3"/>
      <c r="B46" s="3"/>
      <c r="C46" s="3"/>
      <c r="D46" s="3"/>
      <c r="E46" s="3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sheetProtection formatCells="0" formatColumns="0" formatRows="0"/>
  <mergeCells count="5">
    <mergeCell ref="A43:C43"/>
    <mergeCell ref="A44:C44"/>
    <mergeCell ref="A1:E1"/>
    <mergeCell ref="A3:E3"/>
    <mergeCell ref="A2:E2"/>
  </mergeCells>
  <printOptions horizontalCentered="1"/>
  <pageMargins left="0.5511811023622047" right="0.5511811023622047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23"/>
  <sheetViews>
    <sheetView view="pageBreakPreview" zoomScale="85" zoomScaleSheetLayoutView="85" zoomScalePageLayoutView="0" workbookViewId="0" topLeftCell="A1">
      <pane xSplit="3" ySplit="4" topLeftCell="D20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C30" sqref="C30"/>
    </sheetView>
  </sheetViews>
  <sheetFormatPr defaultColWidth="8.875" defaultRowHeight="16.5"/>
  <cols>
    <col min="1" max="1" width="55.50390625" style="1" customWidth="1"/>
    <col min="2" max="3" width="18.625" style="1" customWidth="1"/>
    <col min="4" max="5" width="5.875" style="119" bestFit="1" customWidth="1"/>
    <col min="6" max="16384" width="8.875" style="1" customWidth="1"/>
  </cols>
  <sheetData>
    <row r="1" spans="1:3" ht="24.75" customHeight="1">
      <c r="A1" s="140" t="str">
        <f>'現金收支概況表'!A1</f>
        <v>高雄市立田寮國民中學</v>
      </c>
      <c r="B1" s="140"/>
      <c r="C1" s="140"/>
    </row>
    <row r="2" spans="1:3" ht="24.75" customHeight="1">
      <c r="A2" s="142" t="s">
        <v>196</v>
      </c>
      <c r="B2" s="142"/>
      <c r="C2" s="142"/>
    </row>
    <row r="3" spans="1:3" ht="17.25" thickBot="1">
      <c r="A3" s="141" t="s">
        <v>83</v>
      </c>
      <c r="B3" s="141"/>
      <c r="C3" s="141"/>
    </row>
    <row r="4" spans="1:5" s="2" customFormat="1" ht="30" customHeight="1">
      <c r="A4" s="15" t="s">
        <v>11</v>
      </c>
      <c r="B4" s="14" t="str">
        <f>'現金收支概況表'!B4</f>
        <v>104年度</v>
      </c>
      <c r="C4" s="14" t="str">
        <f>'現金收支概況表'!D4</f>
        <v>103年度</v>
      </c>
      <c r="D4" s="119"/>
      <c r="E4" s="119"/>
    </row>
    <row r="5" spans="1:3" ht="30" customHeight="1">
      <c r="A5" s="6" t="s">
        <v>27</v>
      </c>
      <c r="B5" s="126"/>
      <c r="C5" s="126"/>
    </row>
    <row r="6" spans="1:4" ht="30" customHeight="1">
      <c r="A6" s="9" t="s">
        <v>15</v>
      </c>
      <c r="B6" s="127">
        <v>167574</v>
      </c>
      <c r="C6" s="127">
        <v>145767</v>
      </c>
      <c r="D6" s="119">
        <v>811</v>
      </c>
    </row>
    <row r="7" spans="1:3" ht="30" customHeight="1">
      <c r="A7" s="9" t="s">
        <v>16</v>
      </c>
      <c r="B7" s="130">
        <v>170178</v>
      </c>
      <c r="C7" s="130">
        <v>-160433</v>
      </c>
    </row>
    <row r="8" spans="1:4" ht="30" customHeight="1">
      <c r="A8" s="7" t="s">
        <v>17</v>
      </c>
      <c r="B8" s="127">
        <v>0</v>
      </c>
      <c r="C8" s="127">
        <v>0</v>
      </c>
      <c r="D8" s="119">
        <v>8123</v>
      </c>
    </row>
    <row r="9" spans="1:4" ht="30" customHeight="1">
      <c r="A9" s="7" t="s">
        <v>18</v>
      </c>
      <c r="B9" s="127">
        <v>170178</v>
      </c>
      <c r="C9" s="127">
        <v>-160433</v>
      </c>
      <c r="D9" s="119">
        <v>8124</v>
      </c>
    </row>
    <row r="10" spans="1:3" ht="30" customHeight="1">
      <c r="A10" s="22" t="s">
        <v>91</v>
      </c>
      <c r="B10" s="128">
        <v>337752</v>
      </c>
      <c r="C10" s="128">
        <v>-14666</v>
      </c>
    </row>
    <row r="11" spans="1:3" ht="30" customHeight="1">
      <c r="A11" s="6" t="s">
        <v>28</v>
      </c>
      <c r="B11" s="126"/>
      <c r="C11" s="126"/>
    </row>
    <row r="12" spans="1:3" ht="30" customHeight="1">
      <c r="A12" s="9" t="s">
        <v>78</v>
      </c>
      <c r="B12" s="127">
        <v>0</v>
      </c>
      <c r="C12" s="127">
        <v>0</v>
      </c>
    </row>
    <row r="13" spans="1:5" ht="30" customHeight="1">
      <c r="A13" s="9" t="s">
        <v>177</v>
      </c>
      <c r="B13" s="127">
        <v>-49262</v>
      </c>
      <c r="C13" s="127">
        <v>-7466</v>
      </c>
      <c r="D13" s="119" t="s">
        <v>1</v>
      </c>
      <c r="E13" s="119">
        <v>8224</v>
      </c>
    </row>
    <row r="14" spans="1:5" ht="30" customHeight="1">
      <c r="A14" s="9" t="s">
        <v>77</v>
      </c>
      <c r="B14" s="127">
        <v>0</v>
      </c>
      <c r="C14" s="127">
        <v>0</v>
      </c>
      <c r="D14" s="119">
        <v>8241</v>
      </c>
      <c r="E14" s="119" t="s">
        <v>2</v>
      </c>
    </row>
    <row r="15" spans="1:5" ht="30" customHeight="1">
      <c r="A15" s="9" t="s">
        <v>79</v>
      </c>
      <c r="B15" s="127">
        <v>210973</v>
      </c>
      <c r="C15" s="127">
        <v>-105878</v>
      </c>
      <c r="D15" s="119">
        <v>8252</v>
      </c>
      <c r="E15" s="119" t="s">
        <v>3</v>
      </c>
    </row>
    <row r="16" spans="1:4" ht="30" customHeight="1">
      <c r="A16" s="9" t="s">
        <v>178</v>
      </c>
      <c r="B16" s="127">
        <v>0</v>
      </c>
      <c r="C16" s="127">
        <v>0</v>
      </c>
      <c r="D16" s="119" t="s">
        <v>179</v>
      </c>
    </row>
    <row r="17" spans="1:3" ht="30" customHeight="1">
      <c r="A17" s="22" t="s">
        <v>84</v>
      </c>
      <c r="B17" s="128">
        <v>161711</v>
      </c>
      <c r="C17" s="128">
        <v>-113344</v>
      </c>
    </row>
    <row r="18" spans="1:3" ht="30" customHeight="1">
      <c r="A18" s="6" t="s">
        <v>12</v>
      </c>
      <c r="B18" s="128">
        <v>499463</v>
      </c>
      <c r="C18" s="128">
        <v>-128010</v>
      </c>
    </row>
    <row r="19" spans="1:4" ht="30" customHeight="1">
      <c r="A19" s="6" t="s">
        <v>14</v>
      </c>
      <c r="B19" s="134">
        <v>2692366</v>
      </c>
      <c r="C19" s="134">
        <v>2820376</v>
      </c>
      <c r="D19" s="119">
        <v>84</v>
      </c>
    </row>
    <row r="20" spans="1:3" ht="30" customHeight="1">
      <c r="A20" s="6" t="s">
        <v>13</v>
      </c>
      <c r="B20" s="129">
        <v>3191829</v>
      </c>
      <c r="C20" s="129">
        <v>2692366</v>
      </c>
    </row>
    <row r="21" spans="1:3" ht="30" customHeight="1" thickBot="1">
      <c r="A21" s="12"/>
      <c r="B21" s="18"/>
      <c r="C21" s="18"/>
    </row>
    <row r="22" spans="1:4" ht="30" customHeight="1">
      <c r="A22" s="139"/>
      <c r="B22" s="139"/>
      <c r="C22" s="139"/>
      <c r="D22" s="139"/>
    </row>
    <row r="23" spans="1:4" ht="30" customHeight="1">
      <c r="A23" s="139"/>
      <c r="B23" s="139"/>
      <c r="C23" s="139"/>
      <c r="D23" s="139"/>
    </row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</sheetData>
  <sheetProtection/>
  <mergeCells count="5">
    <mergeCell ref="A23:D23"/>
    <mergeCell ref="A22:D22"/>
    <mergeCell ref="A1:C1"/>
    <mergeCell ref="A2:C2"/>
    <mergeCell ref="A3:C3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F27"/>
  <sheetViews>
    <sheetView view="pageBreakPreview" zoomScale="85" zoomScaleSheetLayoutView="85" zoomScalePageLayoutView="0" workbookViewId="0" topLeftCell="A1">
      <pane xSplit="5" ySplit="4" topLeftCell="F23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C28" sqref="C28"/>
    </sheetView>
  </sheetViews>
  <sheetFormatPr defaultColWidth="24.00390625" defaultRowHeight="16.5"/>
  <cols>
    <col min="1" max="1" width="35.375" style="25" bestFit="1" customWidth="1"/>
    <col min="2" max="2" width="19.25390625" style="25" bestFit="1" customWidth="1"/>
    <col min="3" max="3" width="13.375" style="25" bestFit="1" customWidth="1"/>
    <col min="4" max="4" width="19.375" style="50" customWidth="1"/>
    <col min="5" max="5" width="11.875" style="50" bestFit="1" customWidth="1"/>
    <col min="6" max="7" width="12.00390625" style="25" customWidth="1"/>
    <col min="8" max="16384" width="24.00390625" style="25" customWidth="1"/>
  </cols>
  <sheetData>
    <row r="1" spans="1:5" ht="25.5" customHeight="1">
      <c r="A1" s="137" t="str">
        <f>'現金收支概況表'!A1</f>
        <v>高雄市立田寮國民中學</v>
      </c>
      <c r="B1" s="137"/>
      <c r="C1" s="137"/>
      <c r="D1" s="137"/>
      <c r="E1" s="137"/>
    </row>
    <row r="2" spans="1:5" ht="25.5" customHeight="1">
      <c r="A2" s="138" t="s">
        <v>105</v>
      </c>
      <c r="B2" s="138"/>
      <c r="C2" s="138"/>
      <c r="D2" s="138"/>
      <c r="E2" s="138"/>
    </row>
    <row r="3" spans="1:5" ht="17.25" thickBot="1">
      <c r="A3" s="144" t="s">
        <v>82</v>
      </c>
      <c r="B3" s="144"/>
      <c r="C3" s="144"/>
      <c r="D3" s="144"/>
      <c r="E3" s="144"/>
    </row>
    <row r="4" spans="1:5" s="32" customFormat="1" ht="31.5" customHeight="1">
      <c r="A4" s="26" t="s">
        <v>4</v>
      </c>
      <c r="B4" s="27" t="str">
        <f>'現金收支概況表'!B4</f>
        <v>104年度</v>
      </c>
      <c r="C4" s="28" t="s">
        <v>5</v>
      </c>
      <c r="D4" s="29" t="str">
        <f>'現金收支概況表'!D4</f>
        <v>103年度</v>
      </c>
      <c r="E4" s="30" t="s">
        <v>5</v>
      </c>
    </row>
    <row r="5" spans="1:5" s="36" customFormat="1" ht="31.5" customHeight="1">
      <c r="A5" s="33" t="s">
        <v>76</v>
      </c>
      <c r="B5" s="34">
        <v>3248557</v>
      </c>
      <c r="C5" s="35">
        <v>100</v>
      </c>
      <c r="D5" s="34">
        <v>2699832</v>
      </c>
      <c r="E5" s="132">
        <v>100</v>
      </c>
    </row>
    <row r="6" spans="1:5" ht="31.5" customHeight="1">
      <c r="A6" s="37" t="s">
        <v>6</v>
      </c>
      <c r="B6" s="34">
        <v>3191829</v>
      </c>
      <c r="C6" s="35">
        <v>98.25374774092005</v>
      </c>
      <c r="D6" s="34">
        <v>2692366</v>
      </c>
      <c r="E6" s="132">
        <v>99.72346427481413</v>
      </c>
    </row>
    <row r="7" spans="1:6" ht="31.5" customHeight="1">
      <c r="A7" s="38" t="s">
        <v>20</v>
      </c>
      <c r="B7" s="39">
        <v>3191829</v>
      </c>
      <c r="C7" s="40">
        <v>98.25374774092005</v>
      </c>
      <c r="D7" s="39">
        <v>2692366</v>
      </c>
      <c r="E7" s="41">
        <v>99.72346427481413</v>
      </c>
      <c r="F7" s="25" t="s">
        <v>166</v>
      </c>
    </row>
    <row r="8" spans="1:5" ht="31.5" customHeight="1">
      <c r="A8" s="38" t="s">
        <v>19</v>
      </c>
      <c r="B8" s="39">
        <v>0</v>
      </c>
      <c r="C8" s="40">
        <v>0</v>
      </c>
      <c r="D8" s="39">
        <v>0</v>
      </c>
      <c r="E8" s="41">
        <v>0</v>
      </c>
    </row>
    <row r="9" spans="1:6" ht="31.5" customHeight="1">
      <c r="A9" s="38" t="s">
        <v>88</v>
      </c>
      <c r="B9" s="39">
        <v>0</v>
      </c>
      <c r="C9" s="40">
        <v>0</v>
      </c>
      <c r="D9" s="39">
        <v>0</v>
      </c>
      <c r="E9" s="41">
        <v>0</v>
      </c>
      <c r="F9" s="25" t="s">
        <v>167</v>
      </c>
    </row>
    <row r="10" spans="1:6" ht="31.5" customHeight="1">
      <c r="A10" s="38" t="s">
        <v>89</v>
      </c>
      <c r="B10" s="39">
        <v>0</v>
      </c>
      <c r="C10" s="40">
        <v>0</v>
      </c>
      <c r="D10" s="39">
        <v>0</v>
      </c>
      <c r="E10" s="41">
        <v>0</v>
      </c>
      <c r="F10" s="25" t="s">
        <v>168</v>
      </c>
    </row>
    <row r="11" spans="1:5" ht="31.5" customHeight="1">
      <c r="A11" s="42" t="s">
        <v>86</v>
      </c>
      <c r="B11" s="34">
        <v>56728</v>
      </c>
      <c r="C11" s="35">
        <v>1.7462522590799545</v>
      </c>
      <c r="D11" s="34">
        <v>7466</v>
      </c>
      <c r="E11" s="132">
        <v>0.27653572518586345</v>
      </c>
    </row>
    <row r="12" spans="1:6" ht="31.5" customHeight="1">
      <c r="A12" s="38" t="s">
        <v>29</v>
      </c>
      <c r="B12" s="39">
        <v>56728</v>
      </c>
      <c r="C12" s="40">
        <v>1.7462522590799545</v>
      </c>
      <c r="D12" s="39">
        <v>7466</v>
      </c>
      <c r="E12" s="41">
        <v>0.27653572518586345</v>
      </c>
      <c r="F12" s="25" t="s">
        <v>169</v>
      </c>
    </row>
    <row r="13" spans="1:5" ht="31.5" customHeight="1">
      <c r="A13" s="37" t="s">
        <v>7</v>
      </c>
      <c r="B13" s="34">
        <v>0</v>
      </c>
      <c r="C13" s="35">
        <v>0</v>
      </c>
      <c r="D13" s="34">
        <v>0</v>
      </c>
      <c r="E13" s="132">
        <v>0</v>
      </c>
    </row>
    <row r="14" spans="1:6" ht="31.5" customHeight="1">
      <c r="A14" s="38" t="s">
        <v>160</v>
      </c>
      <c r="B14" s="39">
        <v>0</v>
      </c>
      <c r="C14" s="40">
        <v>0</v>
      </c>
      <c r="D14" s="39">
        <v>0</v>
      </c>
      <c r="E14" s="41">
        <v>0</v>
      </c>
      <c r="F14" s="25" t="s">
        <v>170</v>
      </c>
    </row>
    <row r="15" spans="1:5" ht="31.5" customHeight="1">
      <c r="A15" s="43" t="s">
        <v>75</v>
      </c>
      <c r="B15" s="34">
        <v>3248557</v>
      </c>
      <c r="C15" s="35">
        <v>100</v>
      </c>
      <c r="D15" s="34">
        <v>2699832</v>
      </c>
      <c r="E15" s="132">
        <v>100</v>
      </c>
    </row>
    <row r="16" spans="1:5" ht="31.5" customHeight="1">
      <c r="A16" s="43" t="s">
        <v>8</v>
      </c>
      <c r="B16" s="34">
        <v>2402131</v>
      </c>
      <c r="C16" s="35">
        <v>73.94455445910292</v>
      </c>
      <c r="D16" s="34">
        <v>2020980</v>
      </c>
      <c r="E16" s="132">
        <v>74.85576880339221</v>
      </c>
    </row>
    <row r="17" spans="1:5" ht="31.5" customHeight="1">
      <c r="A17" s="37" t="s">
        <v>9</v>
      </c>
      <c r="B17" s="34">
        <v>2107528</v>
      </c>
      <c r="C17" s="35">
        <v>64.87582024880587</v>
      </c>
      <c r="D17" s="34">
        <v>1937350</v>
      </c>
      <c r="E17" s="132">
        <v>71.75816865642011</v>
      </c>
    </row>
    <row r="18" spans="1:6" ht="31.5" customHeight="1">
      <c r="A18" s="38" t="s">
        <v>90</v>
      </c>
      <c r="B18" s="39">
        <v>2107528</v>
      </c>
      <c r="C18" s="40">
        <v>64.87582024880587</v>
      </c>
      <c r="D18" s="39">
        <v>1937350</v>
      </c>
      <c r="E18" s="41">
        <v>71.75816865642011</v>
      </c>
      <c r="F18" s="25" t="s">
        <v>172</v>
      </c>
    </row>
    <row r="19" spans="1:6" ht="31.5" customHeight="1">
      <c r="A19" s="38" t="s">
        <v>21</v>
      </c>
      <c r="B19" s="39">
        <v>0</v>
      </c>
      <c r="C19" s="40">
        <v>0</v>
      </c>
      <c r="D19" s="39">
        <v>0</v>
      </c>
      <c r="E19" s="41">
        <v>0</v>
      </c>
      <c r="F19" s="25" t="s">
        <v>173</v>
      </c>
    </row>
    <row r="20" spans="1:5" ht="31.5" customHeight="1">
      <c r="A20" s="37" t="s">
        <v>10</v>
      </c>
      <c r="B20" s="34">
        <v>294603</v>
      </c>
      <c r="C20" s="35">
        <v>9.068734210297064</v>
      </c>
      <c r="D20" s="34">
        <v>83630</v>
      </c>
      <c r="E20" s="132">
        <v>3.0976001469721077</v>
      </c>
    </row>
    <row r="21" spans="1:6" ht="31.5" customHeight="1">
      <c r="A21" s="38" t="s">
        <v>87</v>
      </c>
      <c r="B21" s="39">
        <v>294603</v>
      </c>
      <c r="C21" s="40">
        <v>9.068734210297064</v>
      </c>
      <c r="D21" s="39">
        <v>83630</v>
      </c>
      <c r="E21" s="41">
        <v>3.0976001469721077</v>
      </c>
      <c r="F21" s="25" t="s">
        <v>174</v>
      </c>
    </row>
    <row r="22" spans="1:5" ht="31.5" customHeight="1">
      <c r="A22" s="43" t="s">
        <v>30</v>
      </c>
      <c r="B22" s="34">
        <v>846426</v>
      </c>
      <c r="C22" s="35">
        <v>26.055445540897082</v>
      </c>
      <c r="D22" s="34">
        <v>678852</v>
      </c>
      <c r="E22" s="132">
        <v>25.14423119660779</v>
      </c>
    </row>
    <row r="23" spans="1:6" ht="31.5" customHeight="1">
      <c r="A23" s="38" t="s">
        <v>92</v>
      </c>
      <c r="B23" s="39">
        <v>846426</v>
      </c>
      <c r="C23" s="40">
        <v>26.055445540897082</v>
      </c>
      <c r="D23" s="39">
        <v>678852</v>
      </c>
      <c r="E23" s="41">
        <v>25.14423119660779</v>
      </c>
      <c r="F23" s="25" t="s">
        <v>175</v>
      </c>
    </row>
    <row r="24" spans="1:5" ht="31.5" customHeight="1">
      <c r="A24" s="43" t="s">
        <v>75</v>
      </c>
      <c r="B24" s="34">
        <v>3248557</v>
      </c>
      <c r="C24" s="35">
        <v>100</v>
      </c>
      <c r="D24" s="34">
        <v>2699832</v>
      </c>
      <c r="E24" s="132">
        <v>100</v>
      </c>
    </row>
    <row r="25" spans="1:5" ht="31.5" customHeight="1" thickBot="1">
      <c r="A25" s="44"/>
      <c r="B25" s="45"/>
      <c r="C25" s="46"/>
      <c r="D25" s="47"/>
      <c r="E25" s="48"/>
    </row>
    <row r="26" spans="1:6" ht="31.5" customHeight="1">
      <c r="A26" s="143" t="s">
        <v>103</v>
      </c>
      <c r="B26" s="143"/>
      <c r="C26" s="118">
        <v>178000</v>
      </c>
      <c r="D26" s="50" t="s">
        <v>104</v>
      </c>
      <c r="F26" s="25" t="s">
        <v>171</v>
      </c>
    </row>
    <row r="27" spans="1:6" ht="31.5" customHeight="1">
      <c r="A27" s="143" t="s">
        <v>176</v>
      </c>
      <c r="B27" s="143"/>
      <c r="C27" s="118">
        <v>178000</v>
      </c>
      <c r="D27" s="50" t="s">
        <v>104</v>
      </c>
      <c r="F27" s="25" t="s">
        <v>171</v>
      </c>
    </row>
  </sheetData>
  <sheetProtection formatCells="0" formatColumns="0" formatRows="0"/>
  <mergeCells count="5">
    <mergeCell ref="A1:E1"/>
    <mergeCell ref="A27:B27"/>
    <mergeCell ref="A2:E2"/>
    <mergeCell ref="A3:E3"/>
    <mergeCell ref="A26:B26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H26"/>
  <sheetViews>
    <sheetView view="pageBreakPreview" zoomScaleSheetLayoutView="100" zoomScalePageLayoutView="0" workbookViewId="0" topLeftCell="A1">
      <pane xSplit="8" ySplit="4" topLeftCell="I20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B7" sqref="B7"/>
    </sheetView>
  </sheetViews>
  <sheetFormatPr defaultColWidth="8.875" defaultRowHeight="16.5"/>
  <cols>
    <col min="1" max="1" width="27.625" style="25" customWidth="1"/>
    <col min="2" max="2" width="20.625" style="25" customWidth="1"/>
    <col min="3" max="3" width="10.00390625" style="25" bestFit="1" customWidth="1"/>
    <col min="4" max="4" width="20.625" style="25" customWidth="1"/>
    <col min="5" max="5" width="9.375" style="25" customWidth="1"/>
    <col min="6" max="8" width="8.875" style="55" customWidth="1"/>
    <col min="9" max="16384" width="8.875" style="25" customWidth="1"/>
  </cols>
  <sheetData>
    <row r="1" spans="1:7" ht="24.75" customHeight="1">
      <c r="A1" s="137" t="str">
        <f>'現金收支概況表'!A1</f>
        <v>高雄市立田寮國民中學</v>
      </c>
      <c r="B1" s="137"/>
      <c r="C1" s="137"/>
      <c r="D1" s="137"/>
      <c r="E1" s="137"/>
      <c r="F1" s="23"/>
      <c r="G1" s="23"/>
    </row>
    <row r="2" spans="1:7" ht="24.75" customHeight="1">
      <c r="A2" s="146" t="s">
        <v>194</v>
      </c>
      <c r="B2" s="146"/>
      <c r="C2" s="146"/>
      <c r="D2" s="146"/>
      <c r="E2" s="146"/>
      <c r="F2" s="23"/>
      <c r="G2" s="23"/>
    </row>
    <row r="3" spans="1:5" ht="17.25" thickBot="1">
      <c r="A3" s="144" t="s">
        <v>83</v>
      </c>
      <c r="B3" s="144"/>
      <c r="C3" s="144"/>
      <c r="D3" s="144"/>
      <c r="E3" s="144"/>
    </row>
    <row r="4" spans="1:8" s="36" customFormat="1" ht="33.75">
      <c r="A4" s="26" t="s">
        <v>31</v>
      </c>
      <c r="B4" s="27" t="str">
        <f>'現金收支概況表'!B4</f>
        <v>104年度</v>
      </c>
      <c r="C4" s="57" t="s">
        <v>81</v>
      </c>
      <c r="D4" s="27" t="str">
        <f>'現金收支概況表'!D4</f>
        <v>103年度</v>
      </c>
      <c r="E4" s="57" t="s">
        <v>81</v>
      </c>
      <c r="F4" s="52"/>
      <c r="G4" s="52"/>
      <c r="H4" s="52"/>
    </row>
    <row r="5" spans="1:8" ht="30" customHeight="1">
      <c r="A5" s="37" t="s">
        <v>183</v>
      </c>
      <c r="B5" s="34">
        <v>0</v>
      </c>
      <c r="C5" s="133">
        <v>0</v>
      </c>
      <c r="D5" s="34">
        <v>0</v>
      </c>
      <c r="E5" s="133">
        <v>0</v>
      </c>
      <c r="F5" s="66"/>
      <c r="G5" s="66"/>
      <c r="H5" s="66"/>
    </row>
    <row r="6" spans="1:6" ht="30" customHeight="1">
      <c r="A6" s="59" t="s">
        <v>182</v>
      </c>
      <c r="B6" s="39">
        <v>0</v>
      </c>
      <c r="C6" s="60">
        <v>0</v>
      </c>
      <c r="D6" s="39">
        <v>0</v>
      </c>
      <c r="E6" s="60">
        <v>0</v>
      </c>
      <c r="F6" s="53" t="s">
        <v>181</v>
      </c>
    </row>
    <row r="7" spans="1:8" ht="30" customHeight="1">
      <c r="A7" s="37" t="s">
        <v>32</v>
      </c>
      <c r="B7" s="34">
        <v>0</v>
      </c>
      <c r="C7" s="58">
        <v>0</v>
      </c>
      <c r="D7" s="34">
        <v>0</v>
      </c>
      <c r="E7" s="58">
        <v>0</v>
      </c>
      <c r="F7" s="66"/>
      <c r="G7" s="66"/>
      <c r="H7" s="66"/>
    </row>
    <row r="8" spans="1:6" ht="30" customHeight="1">
      <c r="A8" s="59" t="s">
        <v>49</v>
      </c>
      <c r="B8" s="39">
        <v>0</v>
      </c>
      <c r="C8" s="60">
        <v>0</v>
      </c>
      <c r="D8" s="39">
        <v>0</v>
      </c>
      <c r="E8" s="60">
        <v>0</v>
      </c>
      <c r="F8" s="55" t="s">
        <v>93</v>
      </c>
    </row>
    <row r="9" spans="1:6" ht="30" customHeight="1">
      <c r="A9" s="59" t="s">
        <v>50</v>
      </c>
      <c r="B9" s="39">
        <v>0</v>
      </c>
      <c r="C9" s="60">
        <v>0</v>
      </c>
      <c r="D9" s="39">
        <v>0</v>
      </c>
      <c r="E9" s="60">
        <v>0</v>
      </c>
      <c r="F9" s="55" t="s">
        <v>94</v>
      </c>
    </row>
    <row r="10" spans="1:6" ht="30" customHeight="1">
      <c r="A10" s="59" t="s">
        <v>51</v>
      </c>
      <c r="B10" s="39">
        <v>0</v>
      </c>
      <c r="C10" s="60">
        <v>0</v>
      </c>
      <c r="D10" s="39">
        <v>0</v>
      </c>
      <c r="E10" s="60">
        <v>0</v>
      </c>
      <c r="F10" s="55" t="s">
        <v>95</v>
      </c>
    </row>
    <row r="11" spans="1:5" ht="30" customHeight="1">
      <c r="A11" s="37" t="s">
        <v>33</v>
      </c>
      <c r="B11" s="34">
        <v>7868</v>
      </c>
      <c r="C11" s="58">
        <v>0.053393029291654744</v>
      </c>
      <c r="D11" s="34">
        <v>9860</v>
      </c>
      <c r="E11" s="58">
        <v>0.06735127714346976</v>
      </c>
    </row>
    <row r="12" spans="1:6" ht="30" customHeight="1">
      <c r="A12" s="59" t="s">
        <v>53</v>
      </c>
      <c r="B12" s="39">
        <v>0</v>
      </c>
      <c r="C12" s="60">
        <v>0</v>
      </c>
      <c r="D12" s="39">
        <v>0</v>
      </c>
      <c r="E12" s="60">
        <v>0</v>
      </c>
      <c r="F12" s="55" t="s">
        <v>159</v>
      </c>
    </row>
    <row r="13" spans="1:6" ht="30" customHeight="1">
      <c r="A13" s="59" t="s">
        <v>54</v>
      </c>
      <c r="B13" s="39">
        <v>0</v>
      </c>
      <c r="C13" s="60">
        <v>0</v>
      </c>
      <c r="D13" s="39">
        <v>0</v>
      </c>
      <c r="E13" s="60">
        <v>0</v>
      </c>
      <c r="F13" s="55" t="s">
        <v>96</v>
      </c>
    </row>
    <row r="14" spans="1:6" ht="30" customHeight="1">
      <c r="A14" s="59" t="s">
        <v>85</v>
      </c>
      <c r="B14" s="39">
        <v>7868</v>
      </c>
      <c r="C14" s="60">
        <v>0.053393029291654744</v>
      </c>
      <c r="D14" s="39">
        <v>9860</v>
      </c>
      <c r="E14" s="60">
        <v>0.06735127714346976</v>
      </c>
      <c r="F14" s="55" t="s">
        <v>97</v>
      </c>
    </row>
    <row r="15" spans="1:6" ht="30" customHeight="1">
      <c r="A15" s="59" t="s">
        <v>55</v>
      </c>
      <c r="B15" s="39">
        <v>0</v>
      </c>
      <c r="C15" s="60">
        <v>0</v>
      </c>
      <c r="D15" s="39">
        <v>0</v>
      </c>
      <c r="E15" s="60">
        <v>0</v>
      </c>
      <c r="F15" s="55" t="s">
        <v>98</v>
      </c>
    </row>
    <row r="16" spans="1:5" ht="30" customHeight="1">
      <c r="A16" s="37" t="s">
        <v>34</v>
      </c>
      <c r="B16" s="34">
        <v>14726644</v>
      </c>
      <c r="C16" s="58">
        <v>99.93646853835429</v>
      </c>
      <c r="D16" s="34">
        <v>14583683</v>
      </c>
      <c r="E16" s="58">
        <v>99.61761414863169</v>
      </c>
    </row>
    <row r="17" spans="1:6" ht="30" customHeight="1">
      <c r="A17" s="59" t="s">
        <v>56</v>
      </c>
      <c r="B17" s="39">
        <v>14726644</v>
      </c>
      <c r="C17" s="60">
        <v>99.93646853835429</v>
      </c>
      <c r="D17" s="39">
        <v>14583683</v>
      </c>
      <c r="E17" s="60">
        <v>99.61761414863169</v>
      </c>
      <c r="F17" s="55" t="s">
        <v>99</v>
      </c>
    </row>
    <row r="18" spans="1:6" ht="30" customHeight="1">
      <c r="A18" s="59" t="s">
        <v>57</v>
      </c>
      <c r="B18" s="39">
        <v>0</v>
      </c>
      <c r="C18" s="60">
        <v>0</v>
      </c>
      <c r="D18" s="39">
        <v>0</v>
      </c>
      <c r="E18" s="60">
        <v>0</v>
      </c>
      <c r="F18" s="55" t="s">
        <v>100</v>
      </c>
    </row>
    <row r="19" spans="1:5" ht="30" customHeight="1">
      <c r="A19" s="37" t="s">
        <v>58</v>
      </c>
      <c r="B19" s="34">
        <v>1494</v>
      </c>
      <c r="C19" s="58">
        <v>0.010138432354058488</v>
      </c>
      <c r="D19" s="34">
        <v>46120</v>
      </c>
      <c r="E19" s="58">
        <v>0.31503457422483017</v>
      </c>
    </row>
    <row r="20" spans="1:6" ht="30" customHeight="1">
      <c r="A20" s="59" t="s">
        <v>59</v>
      </c>
      <c r="B20" s="39">
        <v>0</v>
      </c>
      <c r="C20" s="60">
        <v>0</v>
      </c>
      <c r="D20" s="39">
        <v>0</v>
      </c>
      <c r="E20" s="60">
        <v>0</v>
      </c>
      <c r="F20" s="55" t="s">
        <v>101</v>
      </c>
    </row>
    <row r="21" spans="1:6" ht="30" customHeight="1">
      <c r="A21" s="59" t="s">
        <v>60</v>
      </c>
      <c r="B21" s="39">
        <v>1494</v>
      </c>
      <c r="C21" s="60">
        <v>0.010138432354058488</v>
      </c>
      <c r="D21" s="39">
        <v>46120</v>
      </c>
      <c r="E21" s="60">
        <v>0.31503457422483017</v>
      </c>
      <c r="F21" s="55" t="s">
        <v>102</v>
      </c>
    </row>
    <row r="22" spans="1:5" ht="30" customHeight="1" thickBot="1">
      <c r="A22" s="61" t="s">
        <v>70</v>
      </c>
      <c r="B22" s="62">
        <v>14736006</v>
      </c>
      <c r="C22" s="135">
        <v>100</v>
      </c>
      <c r="D22" s="62">
        <v>14639663</v>
      </c>
      <c r="E22" s="131">
        <v>99.99999999999999</v>
      </c>
    </row>
    <row r="23" spans="1:8" s="63" customFormat="1" ht="30" customHeight="1">
      <c r="A23" s="145"/>
      <c r="B23" s="145"/>
      <c r="C23" s="145"/>
      <c r="F23" s="68"/>
      <c r="G23" s="68"/>
      <c r="H23" s="68"/>
    </row>
    <row r="24" spans="1:8" s="63" customFormat="1" ht="30" customHeight="1">
      <c r="A24" s="145"/>
      <c r="B24" s="145"/>
      <c r="C24" s="145"/>
      <c r="F24" s="68"/>
      <c r="G24" s="68"/>
      <c r="H24" s="68"/>
    </row>
    <row r="25" spans="1:5" ht="30" customHeight="1">
      <c r="A25" s="64"/>
      <c r="B25" s="64"/>
      <c r="C25" s="64"/>
      <c r="D25" s="64"/>
      <c r="E25" s="64"/>
    </row>
    <row r="26" spans="1:5" ht="19.5" customHeight="1">
      <c r="A26" s="65"/>
      <c r="B26" s="65"/>
      <c r="C26" s="65"/>
      <c r="D26" s="65"/>
      <c r="E26" s="65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 formatCells="0" formatColumns="0" formatRows="0"/>
  <mergeCells count="5">
    <mergeCell ref="A23:C23"/>
    <mergeCell ref="A24:C24"/>
    <mergeCell ref="A1:E1"/>
    <mergeCell ref="A2:E2"/>
    <mergeCell ref="A3:E3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G107"/>
  <sheetViews>
    <sheetView view="pageBreakPreview" zoomScaleSheetLayoutView="100" zoomScalePageLayoutView="0" workbookViewId="0" topLeftCell="A1">
      <pane xSplit="6" ySplit="4" topLeftCell="G5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A1" sqref="A1:E1"/>
    </sheetView>
  </sheetViews>
  <sheetFormatPr defaultColWidth="8.875" defaultRowHeight="16.5"/>
  <cols>
    <col min="1" max="1" width="30.50390625" style="25" customWidth="1"/>
    <col min="2" max="2" width="19.50390625" style="25" bestFit="1" customWidth="1"/>
    <col min="3" max="3" width="9.50390625" style="25" customWidth="1"/>
    <col min="4" max="4" width="19.125" style="25" customWidth="1"/>
    <col min="5" max="5" width="9.50390625" style="25" customWidth="1"/>
    <col min="6" max="6" width="12.125" style="53" bestFit="1" customWidth="1"/>
    <col min="7" max="7" width="13.50390625" style="55" customWidth="1"/>
    <col min="8" max="16384" width="8.875" style="25" customWidth="1"/>
  </cols>
  <sheetData>
    <row r="1" spans="1:5" ht="21">
      <c r="A1" s="137" t="str">
        <f>'現金收支概況表'!A1</f>
        <v>高雄市立田寮國民中學</v>
      </c>
      <c r="B1" s="137"/>
      <c r="C1" s="137"/>
      <c r="D1" s="137"/>
      <c r="E1" s="137"/>
    </row>
    <row r="2" spans="1:5" ht="27">
      <c r="A2" s="146" t="s">
        <v>195</v>
      </c>
      <c r="B2" s="146"/>
      <c r="C2" s="146"/>
      <c r="D2" s="146"/>
      <c r="E2" s="146"/>
    </row>
    <row r="3" spans="1:5" ht="17.25" thickBot="1">
      <c r="A3" s="144" t="s">
        <v>193</v>
      </c>
      <c r="B3" s="144"/>
      <c r="C3" s="144"/>
      <c r="D3" s="144"/>
      <c r="E3" s="144"/>
    </row>
    <row r="4" spans="1:7" s="36" customFormat="1" ht="33.75">
      <c r="A4" s="26" t="s">
        <v>35</v>
      </c>
      <c r="B4" s="27" t="str">
        <f>'現金收支概況表'!B4</f>
        <v>104年度</v>
      </c>
      <c r="C4" s="57" t="s">
        <v>80</v>
      </c>
      <c r="D4" s="27" t="str">
        <f>'現金收支概況表'!D4</f>
        <v>103年度</v>
      </c>
      <c r="E4" s="57" t="s">
        <v>80</v>
      </c>
      <c r="F4" s="51"/>
      <c r="G4" s="52"/>
    </row>
    <row r="5" spans="1:5" ht="16.5">
      <c r="A5" s="69" t="s">
        <v>41</v>
      </c>
      <c r="B5" s="34">
        <v>10010475</v>
      </c>
      <c r="C5" s="70">
        <v>68.7134689580869</v>
      </c>
      <c r="D5" s="34">
        <v>10339762</v>
      </c>
      <c r="E5" s="70">
        <v>71.33873459558424</v>
      </c>
    </row>
    <row r="6" spans="1:7" ht="16.5">
      <c r="A6" s="80" t="s">
        <v>36</v>
      </c>
      <c r="B6" s="81">
        <v>10010475</v>
      </c>
      <c r="C6" s="82">
        <v>68.7134689580869</v>
      </c>
      <c r="D6" s="81">
        <v>10295845</v>
      </c>
      <c r="E6" s="82">
        <v>71.03573117952551</v>
      </c>
      <c r="G6" s="54"/>
    </row>
    <row r="7" spans="1:6" ht="16.5">
      <c r="A7" s="71" t="s">
        <v>38</v>
      </c>
      <c r="B7" s="39">
        <v>8755904</v>
      </c>
      <c r="C7" s="72">
        <v>60.10189703325657</v>
      </c>
      <c r="D7" s="39">
        <v>9097656</v>
      </c>
      <c r="E7" s="72">
        <v>62.76887870590488</v>
      </c>
      <c r="F7" s="77" t="s">
        <v>0</v>
      </c>
    </row>
    <row r="8" spans="1:6" ht="16.5">
      <c r="A8" s="71" t="s">
        <v>39</v>
      </c>
      <c r="B8" s="39">
        <v>333334</v>
      </c>
      <c r="C8" s="72">
        <v>2.2880568066625155</v>
      </c>
      <c r="D8" s="39">
        <v>346229</v>
      </c>
      <c r="E8" s="72">
        <v>2.388791805874694</v>
      </c>
      <c r="F8" s="53" t="s">
        <v>108</v>
      </c>
    </row>
    <row r="9" spans="1:6" ht="16.5">
      <c r="A9" s="71" t="s">
        <v>72</v>
      </c>
      <c r="B9" s="39">
        <v>22217</v>
      </c>
      <c r="C9" s="72">
        <v>0.15250096921892486</v>
      </c>
      <c r="D9" s="39">
        <v>117459</v>
      </c>
      <c r="E9" s="72">
        <v>0.8104032207765255</v>
      </c>
      <c r="F9" s="53" t="s">
        <v>109</v>
      </c>
    </row>
    <row r="10" spans="1:6" ht="16.5">
      <c r="A10" s="71" t="s">
        <v>73</v>
      </c>
      <c r="B10" s="39">
        <v>881000</v>
      </c>
      <c r="C10" s="72">
        <v>6.047322045364937</v>
      </c>
      <c r="D10" s="39">
        <v>717531</v>
      </c>
      <c r="E10" s="72">
        <v>4.950573675980564</v>
      </c>
      <c r="F10" s="53" t="s">
        <v>110</v>
      </c>
    </row>
    <row r="11" spans="1:6" ht="33.75">
      <c r="A11" s="71" t="s">
        <v>184</v>
      </c>
      <c r="B11" s="39">
        <v>0</v>
      </c>
      <c r="C11" s="72">
        <v>0</v>
      </c>
      <c r="D11" s="39">
        <v>0</v>
      </c>
      <c r="E11" s="72">
        <v>0</v>
      </c>
      <c r="F11" s="53" t="s">
        <v>185</v>
      </c>
    </row>
    <row r="12" spans="1:6" ht="16.5">
      <c r="A12" s="71" t="s">
        <v>197</v>
      </c>
      <c r="B12" s="39">
        <v>0</v>
      </c>
      <c r="C12" s="72">
        <v>0</v>
      </c>
      <c r="D12" s="39">
        <v>0</v>
      </c>
      <c r="E12" s="72">
        <v>0</v>
      </c>
      <c r="F12" s="53" t="s">
        <v>111</v>
      </c>
    </row>
    <row r="13" spans="1:6" ht="33.75">
      <c r="A13" s="71" t="s">
        <v>74</v>
      </c>
      <c r="B13" s="39">
        <v>0</v>
      </c>
      <c r="C13" s="73">
        <v>0</v>
      </c>
      <c r="D13" s="39">
        <v>0</v>
      </c>
      <c r="E13" s="72">
        <v>0</v>
      </c>
      <c r="F13" s="53" t="s">
        <v>112</v>
      </c>
    </row>
    <row r="14" spans="1:6" ht="16.5">
      <c r="A14" s="71" t="s">
        <v>149</v>
      </c>
      <c r="B14" s="39">
        <v>0</v>
      </c>
      <c r="C14" s="73">
        <v>0</v>
      </c>
      <c r="D14" s="39">
        <v>0</v>
      </c>
      <c r="E14" s="72">
        <v>0</v>
      </c>
      <c r="F14" s="53" t="s">
        <v>150</v>
      </c>
    </row>
    <row r="15" spans="1:6" ht="16.5">
      <c r="A15" s="71" t="s">
        <v>40</v>
      </c>
      <c r="B15" s="39">
        <v>18020</v>
      </c>
      <c r="C15" s="72">
        <v>0.12369210358396841</v>
      </c>
      <c r="D15" s="39">
        <v>16970</v>
      </c>
      <c r="E15" s="72">
        <v>0.11708377098883557</v>
      </c>
      <c r="F15" s="53" t="s">
        <v>113</v>
      </c>
    </row>
    <row r="16" spans="1:5" ht="16.5">
      <c r="A16" s="80" t="s">
        <v>42</v>
      </c>
      <c r="B16" s="81">
        <v>0</v>
      </c>
      <c r="C16" s="82">
        <v>0</v>
      </c>
      <c r="D16" s="81">
        <v>0</v>
      </c>
      <c r="E16" s="82">
        <v>0</v>
      </c>
    </row>
    <row r="17" spans="1:6" ht="16.5">
      <c r="A17" s="71" t="s">
        <v>38</v>
      </c>
      <c r="B17" s="39">
        <v>0</v>
      </c>
      <c r="C17" s="72">
        <v>0</v>
      </c>
      <c r="D17" s="39">
        <v>0</v>
      </c>
      <c r="E17" s="72">
        <v>0</v>
      </c>
      <c r="F17" s="53" t="s">
        <v>114</v>
      </c>
    </row>
    <row r="18" spans="1:6" ht="16.5">
      <c r="A18" s="71" t="s">
        <v>39</v>
      </c>
      <c r="B18" s="39">
        <v>0</v>
      </c>
      <c r="C18" s="72">
        <v>0</v>
      </c>
      <c r="D18" s="39">
        <v>0</v>
      </c>
      <c r="E18" s="72">
        <v>0</v>
      </c>
      <c r="F18" s="53" t="s">
        <v>115</v>
      </c>
    </row>
    <row r="19" spans="1:6" ht="16.5">
      <c r="A19" s="71" t="s">
        <v>72</v>
      </c>
      <c r="B19" s="39">
        <v>0</v>
      </c>
      <c r="C19" s="72">
        <v>0</v>
      </c>
      <c r="D19" s="39">
        <v>0</v>
      </c>
      <c r="E19" s="72">
        <v>0</v>
      </c>
      <c r="F19" s="53" t="s">
        <v>116</v>
      </c>
    </row>
    <row r="20" spans="1:6" ht="16.5">
      <c r="A20" s="71" t="s">
        <v>73</v>
      </c>
      <c r="B20" s="39">
        <v>0</v>
      </c>
      <c r="C20" s="72">
        <v>0</v>
      </c>
      <c r="D20" s="39">
        <v>0</v>
      </c>
      <c r="E20" s="72">
        <v>0</v>
      </c>
      <c r="F20" s="53" t="s">
        <v>148</v>
      </c>
    </row>
    <row r="21" spans="1:6" ht="33.75">
      <c r="A21" s="71" t="s">
        <v>184</v>
      </c>
      <c r="B21" s="39">
        <v>0</v>
      </c>
      <c r="C21" s="72">
        <v>0</v>
      </c>
      <c r="D21" s="39">
        <v>0</v>
      </c>
      <c r="E21" s="72">
        <v>0</v>
      </c>
      <c r="F21" s="53" t="s">
        <v>186</v>
      </c>
    </row>
    <row r="22" spans="1:6" ht="16.5">
      <c r="A22" s="71" t="s">
        <v>197</v>
      </c>
      <c r="B22" s="39">
        <v>0</v>
      </c>
      <c r="C22" s="72">
        <v>0</v>
      </c>
      <c r="D22" s="39">
        <v>0</v>
      </c>
      <c r="E22" s="72">
        <v>0</v>
      </c>
      <c r="F22" s="53" t="s">
        <v>117</v>
      </c>
    </row>
    <row r="23" spans="1:6" ht="33.75">
      <c r="A23" s="71" t="s">
        <v>74</v>
      </c>
      <c r="B23" s="39">
        <v>0</v>
      </c>
      <c r="C23" s="72">
        <v>0</v>
      </c>
      <c r="D23" s="39">
        <v>0</v>
      </c>
      <c r="E23" s="72">
        <v>0</v>
      </c>
      <c r="F23" s="53" t="s">
        <v>106</v>
      </c>
    </row>
    <row r="24" spans="1:6" ht="16.5">
      <c r="A24" s="71" t="s">
        <v>149</v>
      </c>
      <c r="B24" s="39">
        <v>0</v>
      </c>
      <c r="C24" s="72"/>
      <c r="D24" s="39">
        <v>0</v>
      </c>
      <c r="E24" s="72">
        <v>0</v>
      </c>
      <c r="F24" s="53" t="s">
        <v>152</v>
      </c>
    </row>
    <row r="25" spans="1:6" ht="16.5">
      <c r="A25" s="71" t="s">
        <v>40</v>
      </c>
      <c r="B25" s="39">
        <v>0</v>
      </c>
      <c r="C25" s="72">
        <v>0</v>
      </c>
      <c r="D25" s="39">
        <v>0</v>
      </c>
      <c r="E25" s="72">
        <v>0</v>
      </c>
      <c r="F25" s="53" t="s">
        <v>118</v>
      </c>
    </row>
    <row r="26" spans="1:5" ht="16.5">
      <c r="A26" s="80" t="s">
        <v>63</v>
      </c>
      <c r="B26" s="81">
        <v>0</v>
      </c>
      <c r="C26" s="82">
        <v>0</v>
      </c>
      <c r="D26" s="81">
        <v>0</v>
      </c>
      <c r="E26" s="82">
        <v>0</v>
      </c>
    </row>
    <row r="27" spans="1:6" ht="16.5">
      <c r="A27" s="71" t="s">
        <v>38</v>
      </c>
      <c r="B27" s="39">
        <v>0</v>
      </c>
      <c r="C27" s="72">
        <v>0</v>
      </c>
      <c r="D27" s="39">
        <v>0</v>
      </c>
      <c r="E27" s="72">
        <v>0</v>
      </c>
      <c r="F27" s="53" t="s">
        <v>119</v>
      </c>
    </row>
    <row r="28" spans="1:6" ht="16.5">
      <c r="A28" s="71" t="s">
        <v>39</v>
      </c>
      <c r="B28" s="39">
        <v>0</v>
      </c>
      <c r="C28" s="72">
        <v>0</v>
      </c>
      <c r="D28" s="39">
        <v>0</v>
      </c>
      <c r="E28" s="72">
        <v>0</v>
      </c>
      <c r="F28" s="53" t="s">
        <v>120</v>
      </c>
    </row>
    <row r="29" spans="1:6" ht="16.5">
      <c r="A29" s="71" t="s">
        <v>72</v>
      </c>
      <c r="B29" s="39">
        <v>0</v>
      </c>
      <c r="C29" s="72">
        <v>0</v>
      </c>
      <c r="D29" s="39">
        <v>0</v>
      </c>
      <c r="E29" s="72">
        <v>0</v>
      </c>
      <c r="F29" s="53" t="s">
        <v>121</v>
      </c>
    </row>
    <row r="30" spans="1:6" ht="16.5">
      <c r="A30" s="71" t="s">
        <v>73</v>
      </c>
      <c r="B30" s="39">
        <v>0</v>
      </c>
      <c r="C30" s="72">
        <v>0</v>
      </c>
      <c r="D30" s="39">
        <v>0</v>
      </c>
      <c r="E30" s="72">
        <v>0</v>
      </c>
      <c r="F30" s="53" t="s">
        <v>107</v>
      </c>
    </row>
    <row r="31" spans="1:6" ht="33.75">
      <c r="A31" s="71" t="s">
        <v>184</v>
      </c>
      <c r="B31" s="39">
        <v>0</v>
      </c>
      <c r="C31" s="72">
        <v>0</v>
      </c>
      <c r="D31" s="39">
        <v>0</v>
      </c>
      <c r="E31" s="72">
        <v>0</v>
      </c>
      <c r="F31" s="53" t="s">
        <v>187</v>
      </c>
    </row>
    <row r="32" spans="1:6" ht="16.5">
      <c r="A32" s="71" t="s">
        <v>197</v>
      </c>
      <c r="B32" s="39">
        <v>0</v>
      </c>
      <c r="C32" s="72">
        <v>0</v>
      </c>
      <c r="D32" s="39">
        <v>0</v>
      </c>
      <c r="E32" s="72">
        <v>0</v>
      </c>
      <c r="F32" s="53" t="s">
        <v>154</v>
      </c>
    </row>
    <row r="33" spans="1:6" ht="33.75">
      <c r="A33" s="71" t="s">
        <v>74</v>
      </c>
      <c r="B33" s="39">
        <v>0</v>
      </c>
      <c r="C33" s="72">
        <v>0</v>
      </c>
      <c r="D33" s="39">
        <v>0</v>
      </c>
      <c r="E33" s="72">
        <v>0</v>
      </c>
      <c r="F33" s="53" t="s">
        <v>122</v>
      </c>
    </row>
    <row r="34" spans="1:6" ht="16.5">
      <c r="A34" s="71" t="s">
        <v>149</v>
      </c>
      <c r="B34" s="39">
        <v>0</v>
      </c>
      <c r="C34" s="72">
        <v>0</v>
      </c>
      <c r="D34" s="39">
        <v>0</v>
      </c>
      <c r="E34" s="72">
        <v>0</v>
      </c>
      <c r="F34" s="53" t="s">
        <v>153</v>
      </c>
    </row>
    <row r="35" spans="1:6" ht="16.5">
      <c r="A35" s="71" t="s">
        <v>40</v>
      </c>
      <c r="B35" s="39">
        <v>0</v>
      </c>
      <c r="C35" s="72">
        <v>0</v>
      </c>
      <c r="D35" s="39">
        <v>0</v>
      </c>
      <c r="E35" s="72">
        <v>0</v>
      </c>
      <c r="F35" s="53" t="s">
        <v>123</v>
      </c>
    </row>
    <row r="36" spans="1:5" ht="16.5">
      <c r="A36" s="80" t="s">
        <v>47</v>
      </c>
      <c r="B36" s="81">
        <v>0</v>
      </c>
      <c r="C36" s="82">
        <v>0</v>
      </c>
      <c r="D36" s="81">
        <v>0</v>
      </c>
      <c r="E36" s="82">
        <v>0</v>
      </c>
    </row>
    <row r="37" spans="1:5" ht="16.5">
      <c r="A37" s="71" t="s">
        <v>38</v>
      </c>
      <c r="B37" s="39">
        <v>0</v>
      </c>
      <c r="C37" s="72">
        <v>0</v>
      </c>
      <c r="D37" s="39">
        <v>0</v>
      </c>
      <c r="E37" s="72">
        <v>0</v>
      </c>
    </row>
    <row r="38" spans="1:5" ht="16.5">
      <c r="A38" s="71" t="s">
        <v>39</v>
      </c>
      <c r="B38" s="39">
        <v>0</v>
      </c>
      <c r="C38" s="72">
        <v>0</v>
      </c>
      <c r="D38" s="39">
        <v>0</v>
      </c>
      <c r="E38" s="72">
        <v>0</v>
      </c>
    </row>
    <row r="39" spans="1:5" ht="16.5">
      <c r="A39" s="71" t="s">
        <v>72</v>
      </c>
      <c r="B39" s="39">
        <v>0</v>
      </c>
      <c r="C39" s="72">
        <v>0</v>
      </c>
      <c r="D39" s="39">
        <v>0</v>
      </c>
      <c r="E39" s="72">
        <v>0</v>
      </c>
    </row>
    <row r="40" spans="1:5" ht="16.5">
      <c r="A40" s="71" t="s">
        <v>73</v>
      </c>
      <c r="B40" s="39">
        <v>0</v>
      </c>
      <c r="C40" s="72">
        <v>0</v>
      </c>
      <c r="D40" s="39">
        <v>0</v>
      </c>
      <c r="E40" s="72">
        <v>0</v>
      </c>
    </row>
    <row r="41" spans="1:5" ht="16.5">
      <c r="A41" s="71" t="s">
        <v>197</v>
      </c>
      <c r="B41" s="39">
        <v>0</v>
      </c>
      <c r="C41" s="72">
        <v>0</v>
      </c>
      <c r="D41" s="39">
        <v>0</v>
      </c>
      <c r="E41" s="72">
        <v>0</v>
      </c>
    </row>
    <row r="42" spans="1:5" ht="33.75">
      <c r="A42" s="71" t="s">
        <v>74</v>
      </c>
      <c r="B42" s="39">
        <v>0</v>
      </c>
      <c r="C42" s="72">
        <v>0</v>
      </c>
      <c r="D42" s="39">
        <v>0</v>
      </c>
      <c r="E42" s="72">
        <v>0</v>
      </c>
    </row>
    <row r="43" spans="1:5" ht="16.5">
      <c r="A43" s="71" t="s">
        <v>149</v>
      </c>
      <c r="B43" s="39">
        <v>0</v>
      </c>
      <c r="C43" s="72">
        <v>0</v>
      </c>
      <c r="D43" s="39">
        <v>0</v>
      </c>
      <c r="E43" s="72">
        <v>0</v>
      </c>
    </row>
    <row r="44" spans="1:5" ht="16.5">
      <c r="A44" s="71" t="s">
        <v>40</v>
      </c>
      <c r="B44" s="39">
        <v>0</v>
      </c>
      <c r="C44" s="72">
        <v>0</v>
      </c>
      <c r="D44" s="39">
        <v>0</v>
      </c>
      <c r="E44" s="72">
        <v>0</v>
      </c>
    </row>
    <row r="45" spans="1:7" s="74" customFormat="1" ht="16.5">
      <c r="A45" s="80" t="s">
        <v>64</v>
      </c>
      <c r="B45" s="81">
        <v>0</v>
      </c>
      <c r="C45" s="82">
        <v>0</v>
      </c>
      <c r="D45" s="81">
        <v>43917</v>
      </c>
      <c r="E45" s="82">
        <v>0.3030034160587326</v>
      </c>
      <c r="F45" s="78"/>
      <c r="G45" s="79"/>
    </row>
    <row r="46" spans="1:6" ht="16.5">
      <c r="A46" s="71" t="s">
        <v>38</v>
      </c>
      <c r="B46" s="39">
        <v>0</v>
      </c>
      <c r="C46" s="72">
        <v>0</v>
      </c>
      <c r="D46" s="39">
        <v>0</v>
      </c>
      <c r="E46" s="72">
        <v>0</v>
      </c>
      <c r="F46" s="53" t="s">
        <v>124</v>
      </c>
    </row>
    <row r="47" spans="1:6" ht="16.5">
      <c r="A47" s="71" t="s">
        <v>39</v>
      </c>
      <c r="B47" s="39">
        <v>0</v>
      </c>
      <c r="C47" s="72">
        <v>0</v>
      </c>
      <c r="D47" s="39">
        <v>43917</v>
      </c>
      <c r="E47" s="72">
        <v>0.3030034160587326</v>
      </c>
      <c r="F47" s="53" t="s">
        <v>125</v>
      </c>
    </row>
    <row r="48" spans="1:6" ht="16.5">
      <c r="A48" s="71" t="s">
        <v>72</v>
      </c>
      <c r="B48" s="39">
        <v>0</v>
      </c>
      <c r="C48" s="72">
        <v>0</v>
      </c>
      <c r="D48" s="39">
        <v>0</v>
      </c>
      <c r="E48" s="72">
        <v>0</v>
      </c>
      <c r="F48" s="53" t="s">
        <v>126</v>
      </c>
    </row>
    <row r="49" spans="1:6" ht="16.5">
      <c r="A49" s="71" t="s">
        <v>73</v>
      </c>
      <c r="B49" s="39">
        <v>0</v>
      </c>
      <c r="C49" s="72">
        <v>0</v>
      </c>
      <c r="D49" s="39">
        <v>0</v>
      </c>
      <c r="E49" s="72">
        <v>0</v>
      </c>
      <c r="F49" s="53" t="s">
        <v>127</v>
      </c>
    </row>
    <row r="50" spans="1:6" ht="33.75">
      <c r="A50" s="71" t="s">
        <v>184</v>
      </c>
      <c r="B50" s="39">
        <v>0</v>
      </c>
      <c r="C50" s="72">
        <v>0</v>
      </c>
      <c r="D50" s="39">
        <v>0</v>
      </c>
      <c r="E50" s="72">
        <v>0</v>
      </c>
      <c r="F50" s="53" t="s">
        <v>186</v>
      </c>
    </row>
    <row r="51" spans="1:6" ht="16.5">
      <c r="A51" s="71" t="s">
        <v>197</v>
      </c>
      <c r="B51" s="39">
        <v>0</v>
      </c>
      <c r="C51" s="72">
        <v>0</v>
      </c>
      <c r="D51" s="39">
        <v>0</v>
      </c>
      <c r="E51" s="72">
        <v>0</v>
      </c>
      <c r="F51" s="53" t="s">
        <v>151</v>
      </c>
    </row>
    <row r="52" spans="1:6" ht="33.75">
      <c r="A52" s="71" t="s">
        <v>74</v>
      </c>
      <c r="B52" s="39">
        <v>0</v>
      </c>
      <c r="C52" s="72">
        <v>0</v>
      </c>
      <c r="D52" s="39">
        <v>0</v>
      </c>
      <c r="E52" s="72">
        <v>0</v>
      </c>
      <c r="F52" s="53" t="s">
        <v>128</v>
      </c>
    </row>
    <row r="53" spans="1:6" ht="16.5">
      <c r="A53" s="71" t="s">
        <v>149</v>
      </c>
      <c r="B53" s="39">
        <v>0</v>
      </c>
      <c r="C53" s="72"/>
      <c r="D53" s="39">
        <v>0</v>
      </c>
      <c r="E53" s="72">
        <v>0</v>
      </c>
      <c r="F53" s="53" t="s">
        <v>155</v>
      </c>
    </row>
    <row r="54" spans="1:6" ht="16.5">
      <c r="A54" s="71" t="s">
        <v>40</v>
      </c>
      <c r="B54" s="39">
        <v>0</v>
      </c>
      <c r="C54" s="72">
        <v>0</v>
      </c>
      <c r="D54" s="39">
        <v>0</v>
      </c>
      <c r="E54" s="72">
        <v>0</v>
      </c>
      <c r="F54" s="53" t="s">
        <v>129</v>
      </c>
    </row>
    <row r="55" spans="1:5" ht="16.5">
      <c r="A55" s="69" t="s">
        <v>43</v>
      </c>
      <c r="B55" s="34">
        <v>0</v>
      </c>
      <c r="C55" s="70">
        <v>0</v>
      </c>
      <c r="D55" s="34">
        <v>0</v>
      </c>
      <c r="E55" s="70">
        <v>0</v>
      </c>
    </row>
    <row r="56" spans="1:5" ht="16.5">
      <c r="A56" s="80" t="s">
        <v>65</v>
      </c>
      <c r="B56" s="81">
        <v>0</v>
      </c>
      <c r="C56" s="82">
        <v>0</v>
      </c>
      <c r="D56" s="81">
        <v>0</v>
      </c>
      <c r="E56" s="82">
        <v>0</v>
      </c>
    </row>
    <row r="57" spans="1:6" ht="16.5">
      <c r="A57" s="71" t="s">
        <v>38</v>
      </c>
      <c r="B57" s="39">
        <v>0</v>
      </c>
      <c r="C57" s="72">
        <v>0</v>
      </c>
      <c r="D57" s="39">
        <v>0</v>
      </c>
      <c r="E57" s="72">
        <v>0</v>
      </c>
      <c r="F57" s="53" t="s">
        <v>130</v>
      </c>
    </row>
    <row r="58" spans="1:6" ht="16.5">
      <c r="A58" s="71" t="s">
        <v>39</v>
      </c>
      <c r="B58" s="39">
        <v>0</v>
      </c>
      <c r="C58" s="72">
        <v>0</v>
      </c>
      <c r="D58" s="39">
        <v>0</v>
      </c>
      <c r="E58" s="72">
        <v>0</v>
      </c>
      <c r="F58" s="53" t="s">
        <v>131</v>
      </c>
    </row>
    <row r="59" spans="1:6" ht="16.5">
      <c r="A59" s="71" t="s">
        <v>72</v>
      </c>
      <c r="B59" s="39">
        <v>0</v>
      </c>
      <c r="C59" s="72">
        <v>0</v>
      </c>
      <c r="D59" s="39">
        <v>0</v>
      </c>
      <c r="E59" s="72">
        <v>0</v>
      </c>
      <c r="F59" s="53" t="s">
        <v>132</v>
      </c>
    </row>
    <row r="60" spans="1:6" ht="16.5">
      <c r="A60" s="71" t="s">
        <v>73</v>
      </c>
      <c r="B60" s="39">
        <v>0</v>
      </c>
      <c r="C60" s="72">
        <v>0</v>
      </c>
      <c r="D60" s="39">
        <v>0</v>
      </c>
      <c r="E60" s="72">
        <v>0</v>
      </c>
      <c r="F60" s="53" t="s">
        <v>133</v>
      </c>
    </row>
    <row r="61" spans="1:6" ht="33.75">
      <c r="A61" s="71" t="s">
        <v>184</v>
      </c>
      <c r="B61" s="39">
        <v>0</v>
      </c>
      <c r="C61" s="72">
        <v>0</v>
      </c>
      <c r="D61" s="39">
        <v>0</v>
      </c>
      <c r="E61" s="72">
        <v>0</v>
      </c>
      <c r="F61" s="53" t="s">
        <v>188</v>
      </c>
    </row>
    <row r="62" spans="1:6" ht="16.5">
      <c r="A62" s="71" t="s">
        <v>197</v>
      </c>
      <c r="B62" s="39">
        <v>0</v>
      </c>
      <c r="C62" s="72">
        <v>0</v>
      </c>
      <c r="D62" s="39">
        <v>0</v>
      </c>
      <c r="E62" s="72">
        <v>0</v>
      </c>
      <c r="F62" s="53" t="s">
        <v>156</v>
      </c>
    </row>
    <row r="63" spans="1:6" ht="33.75">
      <c r="A63" s="71" t="s">
        <v>74</v>
      </c>
      <c r="B63" s="39">
        <v>0</v>
      </c>
      <c r="C63" s="72">
        <v>0</v>
      </c>
      <c r="D63" s="39">
        <v>0</v>
      </c>
      <c r="E63" s="72">
        <v>0</v>
      </c>
      <c r="F63" s="53" t="s">
        <v>134</v>
      </c>
    </row>
    <row r="64" spans="1:6" ht="16.5">
      <c r="A64" s="71" t="s">
        <v>149</v>
      </c>
      <c r="B64" s="39">
        <v>0</v>
      </c>
      <c r="C64" s="72">
        <v>0</v>
      </c>
      <c r="D64" s="39">
        <v>0</v>
      </c>
      <c r="E64" s="72">
        <v>0</v>
      </c>
      <c r="F64" s="53" t="s">
        <v>157</v>
      </c>
    </row>
    <row r="65" spans="1:6" ht="16.5">
      <c r="A65" s="71" t="s">
        <v>40</v>
      </c>
      <c r="B65" s="39">
        <v>0</v>
      </c>
      <c r="C65" s="72">
        <v>0</v>
      </c>
      <c r="D65" s="39">
        <v>0</v>
      </c>
      <c r="E65" s="72">
        <v>0</v>
      </c>
      <c r="F65" s="53" t="s">
        <v>135</v>
      </c>
    </row>
    <row r="66" spans="1:5" ht="16.5">
      <c r="A66" s="80" t="s">
        <v>66</v>
      </c>
      <c r="B66" s="81">
        <v>0</v>
      </c>
      <c r="C66" s="82">
        <v>0</v>
      </c>
      <c r="D66" s="81">
        <v>0</v>
      </c>
      <c r="E66" s="82">
        <v>0</v>
      </c>
    </row>
    <row r="67" spans="1:6" ht="16.5">
      <c r="A67" s="71" t="s">
        <v>38</v>
      </c>
      <c r="B67" s="39">
        <v>0</v>
      </c>
      <c r="C67" s="72">
        <v>0</v>
      </c>
      <c r="D67" s="39">
        <v>0</v>
      </c>
      <c r="E67" s="72">
        <v>0</v>
      </c>
      <c r="F67" s="53" t="s">
        <v>136</v>
      </c>
    </row>
    <row r="68" spans="1:6" ht="16.5">
      <c r="A68" s="71" t="s">
        <v>39</v>
      </c>
      <c r="B68" s="39">
        <v>0</v>
      </c>
      <c r="C68" s="72">
        <v>0</v>
      </c>
      <c r="D68" s="39">
        <v>0</v>
      </c>
      <c r="E68" s="72">
        <v>0</v>
      </c>
      <c r="F68" s="53" t="s">
        <v>137</v>
      </c>
    </row>
    <row r="69" spans="1:6" ht="16.5">
      <c r="A69" s="71" t="s">
        <v>72</v>
      </c>
      <c r="B69" s="39">
        <v>0</v>
      </c>
      <c r="C69" s="72">
        <v>0</v>
      </c>
      <c r="D69" s="39">
        <v>0</v>
      </c>
      <c r="E69" s="72">
        <v>0</v>
      </c>
      <c r="F69" s="53" t="s">
        <v>161</v>
      </c>
    </row>
    <row r="70" spans="1:6" ht="16.5">
      <c r="A70" s="71" t="s">
        <v>73</v>
      </c>
      <c r="B70" s="39">
        <v>0</v>
      </c>
      <c r="C70" s="72">
        <v>0</v>
      </c>
      <c r="D70" s="39">
        <v>0</v>
      </c>
      <c r="E70" s="72">
        <v>0</v>
      </c>
      <c r="F70" s="53" t="s">
        <v>162</v>
      </c>
    </row>
    <row r="71" spans="1:6" ht="16.5">
      <c r="A71" s="71" t="s">
        <v>197</v>
      </c>
      <c r="B71" s="39">
        <v>0</v>
      </c>
      <c r="C71" s="72">
        <v>0</v>
      </c>
      <c r="D71" s="39">
        <v>0</v>
      </c>
      <c r="E71" s="72">
        <v>0</v>
      </c>
      <c r="F71" s="53" t="s">
        <v>163</v>
      </c>
    </row>
    <row r="72" spans="1:6" ht="33.75">
      <c r="A72" s="71" t="s">
        <v>184</v>
      </c>
      <c r="B72" s="39">
        <v>0</v>
      </c>
      <c r="C72" s="72">
        <v>0</v>
      </c>
      <c r="D72" s="39">
        <v>0</v>
      </c>
      <c r="E72" s="72">
        <v>0</v>
      </c>
      <c r="F72" s="53" t="s">
        <v>198</v>
      </c>
    </row>
    <row r="73" spans="1:6" ht="33.75">
      <c r="A73" s="71" t="s">
        <v>74</v>
      </c>
      <c r="B73" s="39">
        <v>0</v>
      </c>
      <c r="C73" s="72">
        <v>0</v>
      </c>
      <c r="D73" s="39">
        <v>0</v>
      </c>
      <c r="E73" s="72">
        <v>0</v>
      </c>
      <c r="F73" s="53" t="s">
        <v>164</v>
      </c>
    </row>
    <row r="74" spans="1:6" ht="16.5">
      <c r="A74" s="71" t="s">
        <v>149</v>
      </c>
      <c r="B74" s="39">
        <v>0</v>
      </c>
      <c r="C74" s="72">
        <v>0</v>
      </c>
      <c r="D74" s="39">
        <v>0</v>
      </c>
      <c r="E74" s="72">
        <v>0</v>
      </c>
      <c r="F74" s="53" t="s">
        <v>165</v>
      </c>
    </row>
    <row r="75" spans="1:6" ht="16.5">
      <c r="A75" s="71" t="s">
        <v>40</v>
      </c>
      <c r="B75" s="39">
        <v>0</v>
      </c>
      <c r="C75" s="72">
        <v>0</v>
      </c>
      <c r="D75" s="39">
        <v>0</v>
      </c>
      <c r="E75" s="72">
        <v>0</v>
      </c>
      <c r="F75" s="53" t="s">
        <v>138</v>
      </c>
    </row>
    <row r="76" spans="1:5" ht="16.5">
      <c r="A76" s="80" t="s">
        <v>26</v>
      </c>
      <c r="B76" s="81">
        <v>0</v>
      </c>
      <c r="C76" s="82">
        <v>0</v>
      </c>
      <c r="D76" s="81">
        <v>0</v>
      </c>
      <c r="E76" s="82">
        <v>0</v>
      </c>
    </row>
    <row r="77" spans="1:5" ht="16.5">
      <c r="A77" s="71" t="s">
        <v>38</v>
      </c>
      <c r="B77" s="39">
        <v>0</v>
      </c>
      <c r="C77" s="72">
        <v>0</v>
      </c>
      <c r="D77" s="39">
        <v>0</v>
      </c>
      <c r="E77" s="72">
        <v>0</v>
      </c>
    </row>
    <row r="78" spans="1:5" ht="16.5">
      <c r="A78" s="71" t="s">
        <v>39</v>
      </c>
      <c r="B78" s="39">
        <v>0</v>
      </c>
      <c r="C78" s="72">
        <v>0</v>
      </c>
      <c r="D78" s="39">
        <v>0</v>
      </c>
      <c r="E78" s="72">
        <v>0</v>
      </c>
    </row>
    <row r="79" spans="1:5" ht="16.5">
      <c r="A79" s="71" t="s">
        <v>72</v>
      </c>
      <c r="B79" s="39">
        <v>0</v>
      </c>
      <c r="C79" s="72">
        <v>0</v>
      </c>
      <c r="D79" s="39">
        <v>0</v>
      </c>
      <c r="E79" s="72">
        <v>0</v>
      </c>
    </row>
    <row r="80" spans="1:5" ht="16.5">
      <c r="A80" s="71" t="s">
        <v>73</v>
      </c>
      <c r="B80" s="39">
        <v>0</v>
      </c>
      <c r="C80" s="72">
        <v>0</v>
      </c>
      <c r="D80" s="39">
        <v>0</v>
      </c>
      <c r="E80" s="72">
        <v>0</v>
      </c>
    </row>
    <row r="81" spans="1:5" ht="16.5">
      <c r="A81" s="71" t="s">
        <v>197</v>
      </c>
      <c r="B81" s="39">
        <v>0</v>
      </c>
      <c r="C81" s="72">
        <v>0</v>
      </c>
      <c r="D81" s="39">
        <v>0</v>
      </c>
      <c r="E81" s="72">
        <v>0</v>
      </c>
    </row>
    <row r="82" spans="1:5" ht="33.75">
      <c r="A82" s="71" t="s">
        <v>74</v>
      </c>
      <c r="B82" s="39">
        <v>0</v>
      </c>
      <c r="C82" s="72">
        <v>0</v>
      </c>
      <c r="D82" s="39">
        <v>0</v>
      </c>
      <c r="E82" s="72">
        <v>0</v>
      </c>
    </row>
    <row r="83" spans="1:5" ht="16.5">
      <c r="A83" s="71" t="s">
        <v>149</v>
      </c>
      <c r="B83" s="39">
        <v>0</v>
      </c>
      <c r="C83" s="72"/>
      <c r="D83" s="39">
        <v>0</v>
      </c>
      <c r="E83" s="72">
        <v>0</v>
      </c>
    </row>
    <row r="84" spans="1:5" ht="16.5">
      <c r="A84" s="71" t="s">
        <v>40</v>
      </c>
      <c r="B84" s="39">
        <v>0</v>
      </c>
      <c r="C84" s="72">
        <v>0</v>
      </c>
      <c r="D84" s="39">
        <v>0</v>
      </c>
      <c r="E84" s="72">
        <v>0</v>
      </c>
    </row>
    <row r="85" spans="1:5" ht="16.5">
      <c r="A85" s="37" t="s">
        <v>23</v>
      </c>
      <c r="B85" s="34">
        <v>1316173</v>
      </c>
      <c r="C85" s="70">
        <v>9.034417705350856</v>
      </c>
      <c r="D85" s="34">
        <v>465356</v>
      </c>
      <c r="E85" s="70">
        <v>3.210703319521542</v>
      </c>
    </row>
    <row r="86" spans="1:5" ht="16.5">
      <c r="A86" s="80" t="s">
        <v>44</v>
      </c>
      <c r="B86" s="81">
        <v>1316173</v>
      </c>
      <c r="C86" s="82">
        <v>9.034417705350856</v>
      </c>
      <c r="D86" s="81">
        <v>465356</v>
      </c>
      <c r="E86" s="82">
        <v>3.210703319521542</v>
      </c>
    </row>
    <row r="87" spans="1:6" ht="33.75">
      <c r="A87" s="71" t="s">
        <v>184</v>
      </c>
      <c r="B87" s="39">
        <v>1316173</v>
      </c>
      <c r="C87" s="72">
        <v>9.034417705350856</v>
      </c>
      <c r="D87" s="39">
        <v>465356</v>
      </c>
      <c r="E87" s="72">
        <v>3.210703319521542</v>
      </c>
      <c r="F87" s="53" t="s">
        <v>139</v>
      </c>
    </row>
    <row r="88" spans="1:5" ht="16.5">
      <c r="A88" s="80" t="s">
        <v>45</v>
      </c>
      <c r="B88" s="81">
        <v>0</v>
      </c>
      <c r="C88" s="82">
        <v>0</v>
      </c>
      <c r="D88" s="81">
        <v>0</v>
      </c>
      <c r="E88" s="82">
        <v>0</v>
      </c>
    </row>
    <row r="89" spans="1:6" ht="33.75">
      <c r="A89" s="71" t="s">
        <v>184</v>
      </c>
      <c r="B89" s="39">
        <v>0</v>
      </c>
      <c r="C89" s="72">
        <v>0</v>
      </c>
      <c r="D89" s="39">
        <v>0</v>
      </c>
      <c r="E89" s="72">
        <v>0</v>
      </c>
      <c r="F89" s="53" t="s">
        <v>140</v>
      </c>
    </row>
    <row r="90" spans="1:5" ht="16.5">
      <c r="A90" s="42" t="s">
        <v>37</v>
      </c>
      <c r="B90" s="34">
        <v>3241784</v>
      </c>
      <c r="C90" s="70">
        <v>22.252113336562232</v>
      </c>
      <c r="D90" s="34">
        <v>3688778</v>
      </c>
      <c r="E90" s="70">
        <v>25.45056208489422</v>
      </c>
    </row>
    <row r="91" spans="1:5" ht="16.5">
      <c r="A91" s="80" t="s">
        <v>46</v>
      </c>
      <c r="B91" s="81">
        <v>3241784</v>
      </c>
      <c r="C91" s="82">
        <v>22.25211333656223</v>
      </c>
      <c r="D91" s="81">
        <v>3688778</v>
      </c>
      <c r="E91" s="82">
        <v>25.45056208489422</v>
      </c>
    </row>
    <row r="92" spans="1:6" ht="16.5">
      <c r="A92" s="71" t="s">
        <v>38</v>
      </c>
      <c r="B92" s="39">
        <v>2651296</v>
      </c>
      <c r="C92" s="72">
        <v>18.19891118000894</v>
      </c>
      <c r="D92" s="39">
        <v>3107027</v>
      </c>
      <c r="E92" s="72">
        <v>21.436796565947486</v>
      </c>
      <c r="F92" s="53" t="s">
        <v>141</v>
      </c>
    </row>
    <row r="93" spans="1:6" ht="16.5">
      <c r="A93" s="71" t="s">
        <v>39</v>
      </c>
      <c r="B93" s="39">
        <v>581159</v>
      </c>
      <c r="C93" s="72">
        <v>3.9891664387766648</v>
      </c>
      <c r="D93" s="39">
        <v>556011</v>
      </c>
      <c r="E93" s="72">
        <v>3.8361735174586595</v>
      </c>
      <c r="F93" s="53" t="s">
        <v>142</v>
      </c>
    </row>
    <row r="94" spans="1:6" ht="16.5">
      <c r="A94" s="71" t="s">
        <v>72</v>
      </c>
      <c r="B94" s="39">
        <v>1913</v>
      </c>
      <c r="C94" s="72">
        <v>0.013131131751172672</v>
      </c>
      <c r="D94" s="39">
        <v>6529</v>
      </c>
      <c r="E94" s="72">
        <v>0.04504654925080186</v>
      </c>
      <c r="F94" s="53" t="s">
        <v>143</v>
      </c>
    </row>
    <row r="95" spans="1:6" ht="16.5">
      <c r="A95" s="71" t="s">
        <v>73</v>
      </c>
      <c r="B95" s="39">
        <v>6020</v>
      </c>
      <c r="C95" s="72">
        <v>0.04132222328387846</v>
      </c>
      <c r="D95" s="39">
        <v>18211</v>
      </c>
      <c r="E95" s="72">
        <v>0.12564599608000498</v>
      </c>
      <c r="F95" s="53" t="s">
        <v>144</v>
      </c>
    </row>
    <row r="96" spans="1:6" ht="33.75">
      <c r="A96" s="71" t="s">
        <v>184</v>
      </c>
      <c r="B96" s="39">
        <v>0</v>
      </c>
      <c r="C96" s="72">
        <v>0</v>
      </c>
      <c r="D96" s="39">
        <v>0</v>
      </c>
      <c r="E96" s="72">
        <v>0</v>
      </c>
      <c r="F96" s="53" t="s">
        <v>189</v>
      </c>
    </row>
    <row r="97" spans="1:6" ht="16.5">
      <c r="A97" s="71" t="s">
        <v>197</v>
      </c>
      <c r="B97" s="39">
        <v>0</v>
      </c>
      <c r="C97" s="72">
        <v>0</v>
      </c>
      <c r="D97" s="39">
        <v>0</v>
      </c>
      <c r="E97" s="72">
        <v>0</v>
      </c>
      <c r="F97" s="53" t="s">
        <v>145</v>
      </c>
    </row>
    <row r="98" spans="1:6" ht="33.75">
      <c r="A98" s="71" t="s">
        <v>74</v>
      </c>
      <c r="B98" s="39">
        <v>1000</v>
      </c>
      <c r="C98" s="73">
        <v>0.006864156691674163</v>
      </c>
      <c r="D98" s="39">
        <v>1000</v>
      </c>
      <c r="E98" s="72">
        <v>0.00689945615726786</v>
      </c>
      <c r="F98" s="53" t="s">
        <v>146</v>
      </c>
    </row>
    <row r="99" spans="1:6" ht="16.5">
      <c r="A99" s="71" t="s">
        <v>149</v>
      </c>
      <c r="B99" s="39">
        <v>0</v>
      </c>
      <c r="C99" s="73">
        <v>0</v>
      </c>
      <c r="D99" s="39">
        <v>0</v>
      </c>
      <c r="E99" s="72">
        <v>0</v>
      </c>
      <c r="F99" s="53" t="s">
        <v>158</v>
      </c>
    </row>
    <row r="100" spans="1:6" ht="16.5">
      <c r="A100" s="71" t="s">
        <v>40</v>
      </c>
      <c r="B100" s="39">
        <v>396</v>
      </c>
      <c r="C100" s="72">
        <v>0.0027182060499029684</v>
      </c>
      <c r="D100" s="39">
        <v>0</v>
      </c>
      <c r="E100" s="72">
        <v>0</v>
      </c>
      <c r="F100" s="53" t="s">
        <v>147</v>
      </c>
    </row>
    <row r="101" spans="1:5" ht="16.5">
      <c r="A101" s="80" t="s">
        <v>191</v>
      </c>
      <c r="B101" s="81">
        <v>0</v>
      </c>
      <c r="C101" s="82">
        <v>0</v>
      </c>
      <c r="D101" s="81">
        <v>0</v>
      </c>
      <c r="E101" s="82">
        <v>0</v>
      </c>
    </row>
    <row r="102" spans="1:6" ht="16.5">
      <c r="A102" s="71" t="s">
        <v>40</v>
      </c>
      <c r="B102" s="39">
        <v>0</v>
      </c>
      <c r="C102" s="72">
        <v>0</v>
      </c>
      <c r="D102" s="39">
        <v>0</v>
      </c>
      <c r="E102" s="72">
        <v>0</v>
      </c>
      <c r="F102" s="53" t="s">
        <v>190</v>
      </c>
    </row>
    <row r="103" spans="1:5" ht="17.25" thickBot="1">
      <c r="A103" s="75" t="s">
        <v>71</v>
      </c>
      <c r="B103" s="62">
        <v>14568432</v>
      </c>
      <c r="C103" s="76">
        <v>100</v>
      </c>
      <c r="D103" s="62">
        <v>14493896</v>
      </c>
      <c r="E103" s="76">
        <v>100</v>
      </c>
    </row>
    <row r="104" spans="1:7" s="63" customFormat="1" ht="16.5">
      <c r="A104" s="145"/>
      <c r="B104" s="145"/>
      <c r="C104" s="145"/>
      <c r="F104" s="67"/>
      <c r="G104" s="68"/>
    </row>
    <row r="105" spans="1:7" s="63" customFormat="1" ht="16.5">
      <c r="A105" s="145"/>
      <c r="B105" s="145"/>
      <c r="C105" s="145"/>
      <c r="F105" s="67"/>
      <c r="G105" s="68"/>
    </row>
    <row r="106" spans="1:5" ht="16.5">
      <c r="A106" s="64"/>
      <c r="B106" s="64"/>
      <c r="C106" s="64"/>
      <c r="D106" s="64"/>
      <c r="E106" s="64"/>
    </row>
    <row r="107" spans="1:5" ht="16.5">
      <c r="A107" s="65"/>
      <c r="B107" s="65"/>
      <c r="C107" s="65"/>
      <c r="D107" s="65"/>
      <c r="E107" s="65"/>
    </row>
  </sheetData>
  <sheetProtection formatCells="0" formatColumns="0" formatRows="0"/>
  <mergeCells count="5">
    <mergeCell ref="A104:C104"/>
    <mergeCell ref="A105:C105"/>
    <mergeCell ref="A1:E1"/>
    <mergeCell ref="A2:E2"/>
    <mergeCell ref="A3:E3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14:D14"/>
  <sheetViews>
    <sheetView zoomScalePageLayoutView="0" workbookViewId="0" topLeftCell="A2">
      <selection activeCell="E5" sqref="E5"/>
    </sheetView>
  </sheetViews>
  <sheetFormatPr defaultColWidth="9.00390625" defaultRowHeight="16.5"/>
  <cols>
    <col min="1" max="16384" width="9.00390625" style="1" customWidth="1"/>
  </cols>
  <sheetData>
    <row r="14" ht="16.5">
      <c r="D14"/>
    </row>
  </sheetData>
  <sheetProtection/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中山高中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2015-02-16T00:35:08Z</cp:lastPrinted>
  <dcterms:created xsi:type="dcterms:W3CDTF">2004-04-08T06:54:43Z</dcterms:created>
  <dcterms:modified xsi:type="dcterms:W3CDTF">2016-04-18T03:55:37Z</dcterms:modified>
  <cp:category/>
  <cp:version/>
  <cp:contentType/>
  <cp:contentStatus/>
</cp:coreProperties>
</file>